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ccastellanos\Desktop\Presupuestos aprobados y ejecutados 2017-2023\"/>
    </mc:Choice>
  </mc:AlternateContent>
  <xr:revisionPtr revIDLastSave="0" documentId="13_ncr:1_{B3A0283A-6836-492A-8E4A-F3746442013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1 Presupuesto Aprobado" sheetId="2" r:id="rId1"/>
  </sheets>
  <definedNames>
    <definedName name="_xlnm.Print_Area" localSheetId="0">'P1 Presupuesto Aprobado'!$A$1:$C$102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2" l="1"/>
  <c r="C10" i="2"/>
  <c r="C52" i="2"/>
  <c r="C36" i="2"/>
  <c r="C26" i="2"/>
  <c r="C16" i="2"/>
  <c r="B52" i="2"/>
  <c r="C83" i="2" l="1"/>
  <c r="B26" i="2"/>
  <c r="B45" i="2"/>
  <c r="B36" i="2"/>
  <c r="B16" i="2"/>
  <c r="B10" i="2"/>
  <c r="B62" i="2"/>
  <c r="B83" i="2" l="1"/>
</calcChain>
</file>

<file path=xl/sharedStrings.xml><?xml version="1.0" encoding="utf-8"?>
<sst xmlns="http://schemas.openxmlformats.org/spreadsheetml/2006/main" count="97" uniqueCount="97">
  <si>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</si>
  <si>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</si>
  <si>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</si>
  <si>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</si>
  <si>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</si>
  <si>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</si>
  <si>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</si>
  <si>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</si>
  <si>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</si>
  <si>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</si>
  <si>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</si>
  <si>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</si>
  <si>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2.6 - BIENES MUEBLES, INMUEBLES E INTANGIBLES</t>
  </si>
  <si>
    <t>2.7 - OBRAS</t>
  </si>
  <si>
    <t>2.8 - ADQUISICION DE ACTIVOS FINANCIEROS CON FINES DE POLÍTICA</t>
  </si>
  <si>
    <t>2.9 - GASTOS FINANCIEROS</t>
  </si>
  <si>
    <t>4 - APLICACIONES FINANCIERAS</t>
  </si>
  <si>
    <t>4.2 - DISMINUCIÓN DE PASIVOS</t>
  </si>
  <si>
    <t>4.3 - DISMINUCIÓN DE FONDOS DE TERCEROS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</si>
  <si>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</si>
  <si>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</si>
  <si>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</si>
  <si>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</si>
  <si>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</si>
  <si>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</si>
  <si>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</si>
  <si>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t>2.1.1 - REMUNERACIONES.</t>
  </si>
  <si>
    <t>2.1.2 - SOBRESUELDOS.</t>
  </si>
  <si>
    <t>2.1.3 - DIETAS Y GASTOS DE REPRESENTACIÓN.</t>
  </si>
  <si>
    <t>2.1.4 - GRATIFICACIONES Y BONIFICACIONES.</t>
  </si>
  <si>
    <t>2.1.5 - CONTRIBUCIONES A LA SEGURIDAD SOCIAL.</t>
  </si>
  <si>
    <t>2.2.1 - SERVICIOS BÁSICOS.</t>
  </si>
  <si>
    <t>2.2.2 - PUBLICIDAD, IMPRESIÓN Y ENCUADERNACIÓN.</t>
  </si>
  <si>
    <t>2.2.3 - VIÁTICOS.</t>
  </si>
  <si>
    <t>2.2.4 - TRANSPORTE Y ALMACENAJE.</t>
  </si>
  <si>
    <t>2.2.5 - ALQUILERES Y RENTAS.</t>
  </si>
  <si>
    <t>2.2.6 - SEGUROS.</t>
  </si>
  <si>
    <t>2.2.7 - SERVICIOS DE CONSERVACIÓN, REPARACIONES MENORES E INSTALACIONES TEMPORALES.</t>
  </si>
  <si>
    <t>2.2.8 - OTROS SERVICIOS NO INCLUIDOS EN CONCEPTOS ANTERIORES.</t>
  </si>
  <si>
    <t>2.2.9 - OTRAS CONTRATACIONES DE SERVICIOS.</t>
  </si>
  <si>
    <t>2.3.1 - ALIMENTOS Y PRODUCTOS AGROFORESTALES.</t>
  </si>
  <si>
    <t>2.3.2 - TEXTILES Y VESTUARIOS.</t>
  </si>
  <si>
    <t>2.3.3 - PRODUCTOS DE PAPEL, CARTÓN E IMPRESOS.</t>
  </si>
  <si>
    <t>2.3.4 - PRODUCTOS FARMACÉUTICOS.</t>
  </si>
  <si>
    <t>2.3.5 - PRODUCTOS DE CUERO, CAUCHO Y PLÁSTICO.</t>
  </si>
  <si>
    <t>2.3.6 - PRODUCTOS DE MINERALES, METÁLICOS Y NO METÁLICOS.</t>
  </si>
  <si>
    <t>2.3.7 - COMBUSTIBLES, LUBRICANTES, PRODUCTOS QUÍMICOS Y CONEXOS.</t>
  </si>
  <si>
    <t>2.3.8 - GASTOS QUE SE ASIGNARÁN DURANTE EL EJERCICIO (ART. 32 Y 33 LEY 423-06).</t>
  </si>
  <si>
    <t>2.3.9 - PRODUCTOS Y ÚTILES VARIOS.</t>
  </si>
  <si>
    <t>2.4.1 - TRANSFERENCIAS CORRIENTES AL SECTOR PRIVADO.</t>
  </si>
  <si>
    <t>2.4.2 - TRANSFERENCIAS CORRIENTES AL  GOBIERNO GENERAL NACIONAL.</t>
  </si>
  <si>
    <t>2.4.3 - TRANSFERENCIAS CORRIENTES A GOBIERNOS GENERALES LOCALES.</t>
  </si>
  <si>
    <t>2.4.4 - TRANSFERENCIAS CORRIENTES A EMPRESAS PÚBLICAS NO FINANCIERAS.</t>
  </si>
  <si>
    <t>2.4.5 - TRANSFERENCIAS CORRIENTES A INSTITUCIONES PÚBLICAS FINANCIERAS.</t>
  </si>
  <si>
    <t>2.4.6 - SUBVENCIONES.</t>
  </si>
  <si>
    <t>2.4.7 - TRANSFERENCIAS CORRIENTES AL SECTOR EXTERNO.</t>
  </si>
  <si>
    <t>2.4.9 - TRANSFERENCIAS CORRIENTES A OTRAS INSTITUCIONES PÚBLICAS.</t>
  </si>
  <si>
    <t>2.5 - TRANSFERENCIAS DE CAPITAL.</t>
  </si>
  <si>
    <t>2.5.1 - TRANSFERENCIAS DE CAPITAL AL SECTOR PRIVADO.</t>
  </si>
  <si>
    <t>2.5.2 - TRANSFERENCIAS DE CAPITAL AL GOBIERNO GENERAL  NACIONAL.</t>
  </si>
  <si>
    <t>2.5.3 - TRANSFERENCIAS DE CAPITAL A GOBIERNOS GENERALES LOCALES.</t>
  </si>
  <si>
    <t>2.5.4 - TRANSFERENCIAS DE CAPITAL  A EMPRESAS PÚBLICAS NO FINANCIERAS.</t>
  </si>
  <si>
    <t>2.5.6 - TRANSFERENCIAS DE CAPITAL AL SECTOR EXTERNO.</t>
  </si>
  <si>
    <t>2.5.9 - TRANSFERENCIAS DE CAPITAL A OTRAS INSTITUCIONES PÚBLICAS.</t>
  </si>
  <si>
    <t>2.6.1 - MOBILIARIO Y EQUIPO.</t>
  </si>
  <si>
    <t>2.6.2 - MOBILIARIO Y EQUIPO AUDIOVISUAL, RECREATIVO Y EDUCACIONAL.</t>
  </si>
  <si>
    <t>2.6.3 - EQUIPO E INSTRUMENTAL, CIENTÍFICO Y LABORATORIO.</t>
  </si>
  <si>
    <t>2.6.4 - VEHÍCULOS Y EQUIPO DE TRANSPORTE, TRACCIÓN Y ELEVACIÓN.</t>
  </si>
  <si>
    <t>2.6.5 - MAQUINARIA, OTROS EQUIPOS Y HERRAMIENTAS.</t>
  </si>
  <si>
    <t>2.6.6 - EQUIPOS DE DEFENSA Y SEGURIDAD.</t>
  </si>
  <si>
    <t>2.6.7 - ACTIVOS BIOLÓGICOS.</t>
  </si>
  <si>
    <t>2.6.8 - BIENES INTANGIBLES.</t>
  </si>
  <si>
    <t>2.6.9 - EDIFICIOS, ESTRUCTURAS, TIERRAS, TERRENOS Y OBJETOS DE VALOR.</t>
  </si>
  <si>
    <t>2.7.1 - OBRAS EN EDIFICACIONES.</t>
  </si>
  <si>
    <t>2.7.2 - INFRAESTRUCTURA.</t>
  </si>
  <si>
    <t>2.7.3 - CONSTRUCCIONES EN BIENES CONCESIONADOS.</t>
  </si>
  <si>
    <t>2.7.4 - GASTOS QUE SE ASIGNARÁN DURANTE EL EJERCICIO PARA INVERSIÓN (ART. 32 Y 33 LEY 423-06).</t>
  </si>
  <si>
    <t>2.8.1 - CONCESIÓN DE PRESTAMOS.</t>
  </si>
  <si>
    <t>2.8.2 - ADQUISICIÓN DE TÍTULOS VALORES REPRESENTATIVOS DE DEUDA.</t>
  </si>
  <si>
    <t>2.9.1 - INTERESES DE LA DEUDA PÚBLICA INTERNA.</t>
  </si>
  <si>
    <t>2.9.2 - INTERESES DE LA DEUDA PUBLICA EXTERNA.</t>
  </si>
  <si>
    <t>2.9.4 - COMISIONES Y OTROS GASTOS BANCARIOS DE LA DEUDA PÚBLICA.</t>
  </si>
  <si>
    <t>4.1 - INCREMENTO DE ACTIVOS FINANCIEROS.</t>
  </si>
  <si>
    <t>4.1.1 - INCREMENTO DE ACTIVOS FINANCIEROS CORRIENTES.</t>
  </si>
  <si>
    <t>4.1.2 - INCREMENTO DE ACTIVOS FINANCIEROS NO CORRIENTES.</t>
  </si>
  <si>
    <t>4.2.1 - DISMINUCIÓN DE PASIVOS CORRIENTES.</t>
  </si>
  <si>
    <t>4.2.2 - DISMINUCIÓN DE PASIVOS NO CORRIENTES.</t>
  </si>
  <si>
    <t>4.3.5 - DISMINUCIÓN DEPÓSITOS FONDOS DE TERCEROS.</t>
  </si>
  <si>
    <t>TOTAL GENERAL</t>
  </si>
  <si>
    <t>Aprobado por:</t>
  </si>
  <si>
    <t>Puesto que ocupa</t>
  </si>
  <si>
    <t xml:space="preserve">          Puesto que ocupa                                                      Puesto que ocupa</t>
  </si>
  <si>
    <r>
      <t xml:space="preserve">             </t>
    </r>
    <r>
      <rPr>
        <u/>
        <sz val="11"/>
        <color theme="1"/>
        <rFont val="Open Sans"/>
      </rPr>
      <t xml:space="preserve">Merary Lantigua </t>
    </r>
    <r>
      <rPr>
        <sz val="11"/>
        <color theme="1"/>
        <rFont val="Open Sans"/>
      </rPr>
      <t xml:space="preserve">                                                         </t>
    </r>
    <r>
      <rPr>
        <u/>
        <sz val="11"/>
        <color theme="1"/>
        <rFont val="Open Sans"/>
      </rPr>
      <t>Pedro Ramírez</t>
    </r>
  </si>
  <si>
    <t>Carlos Castellanos</t>
  </si>
  <si>
    <t xml:space="preserve">              Preparado por:                                                          Revisado por:</t>
  </si>
  <si>
    <r>
      <rPr>
        <u/>
        <sz val="11"/>
        <color theme="1"/>
        <rFont val="Open Sans"/>
      </rPr>
      <t xml:space="preserve"> Coordinadora de Presupuesto</t>
    </r>
    <r>
      <rPr>
        <sz val="11"/>
        <color theme="1"/>
        <rFont val="Open Sans"/>
      </rPr>
      <t xml:space="preserve">                                    </t>
    </r>
    <r>
      <rPr>
        <u/>
        <sz val="11"/>
        <color theme="1"/>
        <rFont val="Open Sans"/>
      </rPr>
      <t>Enc. División de Contabilidad</t>
    </r>
  </si>
  <si>
    <t>Dir.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</si>
</sst>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1"/>
      <color theme="0"/>
      <name val="Open Sans"/>
    </font>
    <font>
      <b/>
      <sz val="11"/>
      <color theme="1"/>
      <name val="Open Sans"/>
    </font>
    <font>
      <b/>
      <sz val="11"/>
      <color rgb="FF000000"/>
      <name val="Open Sans"/>
    </font>
    <font>
      <sz val="12"/>
      <color theme="1"/>
      <name val="Open Sans"/>
    </font>
    <font>
      <b/>
      <sz val="12"/>
      <color theme="1"/>
      <name val="Open Sans"/>
    </font>
    <font>
      <u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  <fill>
      <patternFill patternType="solid">
        <fgColor rgb="FF1D2646"/>
        <bgColor theme="4" tint="0.79998168889431442"/>
      </patternFill>
    </fill>
  </fills>
  <borders count="3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medium">
        <color rgb="FF23366A"/>
      </left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 style="thin">
        <color rgb="FF23366A"/>
      </right>
      <top style="medium">
        <color rgb="FF23366A"/>
      </top>
      <bottom style="thin">
        <color indexed="64"/>
      </bottom>
      <diagonal/>
    </border>
    <border>
      <left style="thin">
        <color rgb="FF23366A"/>
      </left>
      <right style="thin">
        <color rgb="FF23366A"/>
      </right>
      <top style="medium">
        <color rgb="FF23366A"/>
      </top>
      <bottom style="thin">
        <color indexed="64"/>
      </bottom>
      <diagonal/>
    </border>
    <border>
      <left/>
      <right style="medium">
        <color rgb="FF23366A"/>
      </right>
      <top style="medium">
        <color rgb="FF23366A"/>
      </top>
      <bottom style="thin">
        <color indexed="64"/>
      </bottom>
      <diagonal/>
    </border>
    <border>
      <left style="medium">
        <color rgb="FF23366A"/>
      </left>
      <right style="thin">
        <color rgb="FF23366A"/>
      </right>
      <top style="thin">
        <color indexed="64"/>
      </top>
      <bottom style="medium">
        <color rgb="FF23366A"/>
      </bottom>
      <diagonal/>
    </border>
    <border>
      <left style="thin">
        <color rgb="FF23366A"/>
      </left>
      <right style="thin">
        <color rgb="FF23366A"/>
      </right>
      <top style="thin">
        <color indexed="64"/>
      </top>
      <bottom style="medium">
        <color rgb="FF23366A"/>
      </bottom>
      <diagonal/>
    </border>
    <border>
      <left/>
      <right style="medium">
        <color rgb="FF23366A"/>
      </right>
      <top style="thin">
        <color indexed="64"/>
      </top>
      <bottom style="medium">
        <color rgb="FF23366A"/>
      </bottom>
      <diagonal/>
    </border>
    <border>
      <left/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rgb="FF23366A"/>
      </left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/>
      <top style="medium">
        <color rgb="FF23366A"/>
      </top>
      <bottom style="medium">
        <color rgb="FF23366A"/>
      </bottom>
      <diagonal/>
    </border>
    <border>
      <left style="medium">
        <color rgb="FF1D2646"/>
      </left>
      <right/>
      <top style="medium">
        <color rgb="FF1D2646"/>
      </top>
      <bottom style="medium">
        <color rgb="FF1D2646"/>
      </bottom>
      <diagonal/>
    </border>
    <border>
      <left style="thin">
        <color rgb="FF1D2646"/>
      </left>
      <right style="thin">
        <color rgb="FF1D2646"/>
      </right>
      <top style="medium">
        <color rgb="FF1D2646"/>
      </top>
      <bottom style="medium">
        <color rgb="FF1D2646"/>
      </bottom>
      <diagonal/>
    </border>
    <border>
      <left/>
      <right style="medium">
        <color rgb="FF1D2646"/>
      </right>
      <top style="medium">
        <color rgb="FF1D2646"/>
      </top>
      <bottom style="medium">
        <color rgb="FF1D2646"/>
      </bottom>
      <diagonal/>
    </border>
    <border>
      <left style="thin">
        <color theme="0"/>
      </left>
      <right style="thin">
        <color theme="0"/>
      </right>
      <top style="medium">
        <color rgb="FF23366A"/>
      </top>
      <bottom style="medium">
        <color rgb="FF1D2646"/>
      </bottom>
      <diagonal/>
    </border>
    <border>
      <left style="thin">
        <color theme="0"/>
      </left>
      <right style="thin">
        <color theme="0"/>
      </right>
      <top style="medium">
        <color rgb="FF1D2646"/>
      </top>
      <bottom/>
      <diagonal/>
    </border>
    <border>
      <left style="thin">
        <color rgb="FF23366A"/>
      </left>
      <right/>
      <top style="medium">
        <color rgb="FF23366A"/>
      </top>
      <bottom style="medium">
        <color rgb="FF23366A"/>
      </bottom>
      <diagonal/>
    </border>
    <border>
      <left style="thin">
        <color rgb="FF23366A"/>
      </left>
      <right style="thin">
        <color rgb="FF23366A"/>
      </right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 style="medium">
        <color rgb="FF23366A"/>
      </right>
      <top style="medium">
        <color rgb="FF23366A"/>
      </top>
      <bottom/>
      <diagonal/>
    </border>
    <border>
      <left/>
      <right style="thin">
        <color rgb="FF23366A"/>
      </right>
      <top style="medium">
        <color rgb="FF23366A"/>
      </top>
      <bottom/>
      <diagonal/>
    </border>
    <border>
      <left style="medium">
        <color rgb="FF23366A"/>
      </left>
      <right style="thin">
        <color rgb="FF23366A"/>
      </right>
      <top style="medium">
        <color rgb="FF23366A"/>
      </top>
      <bottom/>
      <diagonal/>
    </border>
    <border>
      <left/>
      <right/>
      <top style="medium">
        <color rgb="FF23366A"/>
      </top>
      <bottom/>
      <diagonal/>
    </border>
    <border>
      <left style="medium">
        <color rgb="FF23366A"/>
      </left>
      <right/>
      <top style="medium">
        <color rgb="FF23366A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43" fontId="2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2" fillId="0" borderId="2" xfId="1" applyFont="1" applyBorder="1"/>
    <xf numFmtId="43" fontId="2" fillId="0" borderId="3" xfId="1" applyFont="1" applyBorder="1"/>
    <xf numFmtId="43" fontId="2" fillId="0" borderId="4" xfId="1" applyFont="1" applyBorder="1"/>
    <xf numFmtId="0" fontId="2" fillId="0" borderId="3" xfId="0" applyFont="1" applyBorder="1" applyAlignment="1">
      <alignment horizontal="left" indent="2"/>
    </xf>
    <xf numFmtId="0" fontId="2" fillId="0" borderId="3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wrapText="1"/>
    </xf>
    <xf numFmtId="43" fontId="4" fillId="0" borderId="6" xfId="1" applyFont="1" applyBorder="1"/>
    <xf numFmtId="43" fontId="4" fillId="0" borderId="7" xfId="1" applyFont="1" applyBorder="1"/>
    <xf numFmtId="43" fontId="4" fillId="0" borderId="8" xfId="1" applyFont="1" applyBorder="1"/>
    <xf numFmtId="0" fontId="2" fillId="0" borderId="9" xfId="0" applyFont="1" applyBorder="1" applyAlignment="1">
      <alignment horizontal="left" indent="2"/>
    </xf>
    <xf numFmtId="43" fontId="2" fillId="0" borderId="6" xfId="1" applyFont="1" applyBorder="1"/>
    <xf numFmtId="43" fontId="3" fillId="2" borderId="17" xfId="1" applyFont="1" applyFill="1" applyBorder="1"/>
    <xf numFmtId="0" fontId="2" fillId="0" borderId="18" xfId="0" applyFont="1" applyBorder="1" applyAlignment="1">
      <alignment horizontal="left" indent="2"/>
    </xf>
    <xf numFmtId="43" fontId="2" fillId="0" borderId="5" xfId="1" applyFont="1" applyBorder="1"/>
    <xf numFmtId="43" fontId="3" fillId="2" borderId="19" xfId="1" applyFont="1" applyFill="1" applyBorder="1"/>
    <xf numFmtId="0" fontId="3" fillId="2" borderId="20" xfId="0" applyFont="1" applyFill="1" applyBorder="1" applyAlignment="1">
      <alignment horizontal="left" indent="1"/>
    </xf>
    <xf numFmtId="43" fontId="3" fillId="2" borderId="10" xfId="1" applyFont="1" applyFill="1" applyBorder="1"/>
    <xf numFmtId="0" fontId="4" fillId="0" borderId="4" xfId="0" applyFont="1" applyBorder="1" applyAlignment="1">
      <alignment horizontal="left"/>
    </xf>
    <xf numFmtId="0" fontId="2" fillId="0" borderId="18" xfId="0" applyFont="1" applyBorder="1" applyAlignment="1">
      <alignment horizontal="left" wrapText="1" indent="2"/>
    </xf>
    <xf numFmtId="43" fontId="2" fillId="0" borderId="5" xfId="1" applyFont="1" applyBorder="1" applyAlignment="1">
      <alignment vertical="center"/>
    </xf>
    <xf numFmtId="0" fontId="4" fillId="0" borderId="9" xfId="0" applyFont="1" applyBorder="1" applyAlignment="1">
      <alignment horizontal="left" indent="1"/>
    </xf>
    <xf numFmtId="43" fontId="2" fillId="0" borderId="7" xfId="1" applyFont="1" applyBorder="1"/>
    <xf numFmtId="0" fontId="3" fillId="3" borderId="21" xfId="0" applyFont="1" applyFill="1" applyBorder="1" applyAlignment="1">
      <alignment horizontal="right" vertical="center"/>
    </xf>
    <xf numFmtId="43" fontId="3" fillId="3" borderId="22" xfId="1" applyFont="1" applyFill="1" applyBorder="1"/>
    <xf numFmtId="43" fontId="3" fillId="3" borderId="23" xfId="1" applyFont="1" applyFill="1" applyBorder="1"/>
    <xf numFmtId="0" fontId="2" fillId="0" borderId="24" xfId="0" applyFont="1" applyBorder="1" applyAlignment="1">
      <alignment horizontal="left" indent="2"/>
    </xf>
    <xf numFmtId="43" fontId="3" fillId="2" borderId="26" xfId="1" applyFont="1" applyFill="1" applyBorder="1"/>
    <xf numFmtId="43" fontId="3" fillId="2" borderId="27" xfId="1" applyFont="1" applyFill="1" applyBorder="1"/>
    <xf numFmtId="0" fontId="6" fillId="0" borderId="0" xfId="0" applyFont="1"/>
    <xf numFmtId="0" fontId="2" fillId="0" borderId="25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28" xfId="0" applyFont="1" applyFill="1" applyBorder="1" applyAlignment="1">
      <alignment horizontal="left" indent="1"/>
    </xf>
    <xf numFmtId="43" fontId="3" fillId="2" borderId="29" xfId="1" applyFont="1" applyFill="1" applyBorder="1"/>
    <xf numFmtId="0" fontId="2" fillId="0" borderId="4" xfId="0" applyFont="1" applyBorder="1" applyAlignment="1">
      <alignment horizontal="left" indent="2"/>
    </xf>
    <xf numFmtId="0" fontId="3" fillId="2" borderId="30" xfId="0" applyFont="1" applyFill="1" applyBorder="1" applyAlignment="1">
      <alignment horizontal="left" indent="1"/>
    </xf>
    <xf numFmtId="43" fontId="3" fillId="2" borderId="31" xfId="1" applyFont="1" applyFill="1" applyBorder="1"/>
    <xf numFmtId="0" fontId="3" fillId="2" borderId="32" xfId="0" applyFont="1" applyFill="1" applyBorder="1" applyAlignment="1">
      <alignment horizontal="left" indent="1"/>
    </xf>
    <xf numFmtId="43" fontId="3" fillId="2" borderId="28" xfId="1" applyFont="1" applyFill="1" applyBorder="1"/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center" vertical="center" wrapText="1"/>
    </xf>
    <xf numFmtId="43" fontId="3" fillId="2" borderId="15" xfId="1" applyFont="1" applyFill="1" applyBorder="1" applyAlignment="1">
      <alignment horizontal="center" vertical="center" wrapText="1"/>
    </xf>
    <xf numFmtId="43" fontId="3" fillId="2" borderId="13" xfId="1" applyFont="1" applyFill="1" applyBorder="1" applyAlignment="1">
      <alignment horizontal="center" vertical="center" wrapText="1"/>
    </xf>
    <xf numFmtId="43" fontId="3" fillId="2" borderId="1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7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23366A"/>
      <color rgb="FF1D2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2511425</xdr:colOff>
      <xdr:row>2</xdr:row>
      <xdr:rowOff>220439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4CF7535-A1D1-43F0-A4A5-7B03576A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2425700" cy="8205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609600</xdr:colOff>
      <xdr:row>3</xdr:row>
      <xdr:rowOff>28575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5F0A0258-4647-4826-824A-544E9B5E5C5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45ED-7A1F-4592-866A-B3389A0C9784}">
  <dimension ref="A2:I106"/>
  <sheetViews>
    <sheetView showGridLines="0" tabSelected="1" view="pageBreakPreview" zoomScaleNormal="100" zoomScaleSheetLayoutView="100" workbookViewId="0">
      <selection activeCell="A17" sqref="A17"/>
    </sheetView>
  </sheetViews>
  <sheetFormatPr baseColWidth="10" defaultColWidth="11.42578125" defaultRowHeight="18.75" x14ac:dyDescent="0.4"/>
  <cols>
    <col min="1" max="1" width="91.7109375" style="2" customWidth="1"/>
    <col min="2" max="3" width="18.7109375" style="1" bestFit="1" customWidth="1"/>
    <col min="4" max="5" width="11.42578125" style="2"/>
    <col min="6" max="6" width="36.5703125" style="2" customWidth="1"/>
    <col min="7" max="16384" width="11.42578125" style="2"/>
  </cols>
  <sheetData>
    <row r="2" spans="1:3" ht="28.5" customHeight="1" x14ac:dyDescent="0.4">
      <c r="A2" s="53" t="s">
        <v>0</v>
      </c>
      <c r="B2" s="54"/>
      <c r="C2" s="54"/>
    </row>
    <row r="3" spans="1:3" ht="21" customHeight="1" x14ac:dyDescent="0.4">
      <c r="A3" s="55" t="s">
        <v>1</v>
      </c>
      <c r="B3" s="56"/>
      <c r="C3" s="56"/>
    </row>
    <row r="4" spans="1:3" x14ac:dyDescent="0.4">
      <c r="A4" s="57">
        <v>2021</v>
      </c>
      <c r="B4" s="58"/>
      <c r="C4" s="58"/>
    </row>
    <row r="5" spans="1:3" ht="15.75" customHeight="1" x14ac:dyDescent="0.4">
      <c r="A5" s="55" t="s">
        <v>2</v>
      </c>
      <c r="B5" s="56"/>
      <c r="C5" s="56"/>
    </row>
    <row r="6" spans="1:3" ht="15.75" customHeight="1" thickBot="1" x14ac:dyDescent="0.45">
      <c r="A6" s="55" t="s">
        <v>3</v>
      </c>
      <c r="B6" s="56"/>
      <c r="C6" s="56"/>
    </row>
    <row r="7" spans="1:3" ht="15" customHeight="1" x14ac:dyDescent="0.4">
      <c r="A7" s="47" t="s">
        <v>4</v>
      </c>
      <c r="B7" s="49" t="s">
        <v>5</v>
      </c>
      <c r="C7" s="51" t="s">
        <v>6</v>
      </c>
    </row>
    <row r="8" spans="1:3" ht="23.25" customHeight="1" thickBot="1" x14ac:dyDescent="0.45">
      <c r="A8" s="48"/>
      <c r="B8" s="50"/>
      <c r="C8" s="52"/>
    </row>
    <row r="9" spans="1:3" ht="19.5" thickBot="1" x14ac:dyDescent="0.45">
      <c r="A9" s="22" t="s">
        <v>7</v>
      </c>
      <c r="B9" s="12"/>
      <c r="C9" s="13"/>
    </row>
    <row r="10" spans="1:3" s="33" customFormat="1" ht="20.100000000000001" customHeight="1" x14ac:dyDescent="0.4">
      <c r="A10" s="40" t="s">
        <v>8</v>
      </c>
      <c r="B10" s="41">
        <f>SUM(B11:B15)</f>
        <v>114045299</v>
      </c>
      <c r="C10" s="41">
        <f>SUM(C11:C15)</f>
        <v>119072082.31</v>
      </c>
    </row>
    <row r="11" spans="1:3" x14ac:dyDescent="0.4">
      <c r="A11" s="8" t="s">
        <v>26</v>
      </c>
      <c r="B11" s="6">
        <v>77203300</v>
      </c>
      <c r="C11" s="5">
        <v>77857257.180000007</v>
      </c>
    </row>
    <row r="12" spans="1:3" x14ac:dyDescent="0.4">
      <c r="A12" s="8" t="s">
        <v>27</v>
      </c>
      <c r="B12" s="6">
        <v>25698000</v>
      </c>
      <c r="C12" s="5">
        <v>31763976.390000001</v>
      </c>
    </row>
    <row r="13" spans="1:3" x14ac:dyDescent="0.4">
      <c r="A13" s="8" t="s">
        <v>28</v>
      </c>
      <c r="B13" s="6">
        <v>486000</v>
      </c>
      <c r="C13" s="5">
        <v>86000</v>
      </c>
    </row>
    <row r="14" spans="1:3" x14ac:dyDescent="0.4">
      <c r="A14" s="8" t="s">
        <v>29</v>
      </c>
      <c r="B14" s="6">
        <v>30000</v>
      </c>
      <c r="C14" s="5">
        <v>30000</v>
      </c>
    </row>
    <row r="15" spans="1:3" ht="19.5" thickBot="1" x14ac:dyDescent="0.45">
      <c r="A15" s="42" t="s">
        <v>30</v>
      </c>
      <c r="B15" s="7">
        <v>10627999</v>
      </c>
      <c r="C15" s="26">
        <v>9334848.7400000002</v>
      </c>
    </row>
    <row r="16" spans="1:3" s="33" customFormat="1" ht="20.100000000000001" customHeight="1" x14ac:dyDescent="0.4">
      <c r="A16" s="43" t="s">
        <v>9</v>
      </c>
      <c r="B16" s="44">
        <f>SUM(B17:B25)</f>
        <v>39191601</v>
      </c>
      <c r="C16" s="44">
        <f>SUM(C17:C25)</f>
        <v>59963996.250000007</v>
      </c>
    </row>
    <row r="17" spans="1:3" x14ac:dyDescent="0.4">
      <c r="A17" s="8" t="s">
        <v>31</v>
      </c>
      <c r="B17" s="6">
        <v>7176600</v>
      </c>
      <c r="C17" s="5">
        <v>7176600</v>
      </c>
    </row>
    <row r="18" spans="1:3" x14ac:dyDescent="0.4">
      <c r="A18" s="8" t="s">
        <v>32</v>
      </c>
      <c r="B18" s="6">
        <v>5548401</v>
      </c>
      <c r="C18" s="5">
        <v>1816346.34</v>
      </c>
    </row>
    <row r="19" spans="1:3" x14ac:dyDescent="0.4">
      <c r="A19" s="8" t="s">
        <v>33</v>
      </c>
      <c r="B19" s="6">
        <v>2828800</v>
      </c>
      <c r="C19" s="5">
        <v>939800</v>
      </c>
    </row>
    <row r="20" spans="1:3" x14ac:dyDescent="0.4">
      <c r="A20" s="8" t="s">
        <v>34</v>
      </c>
      <c r="B20" s="6">
        <v>4780000</v>
      </c>
      <c r="C20" s="5">
        <v>1221500</v>
      </c>
    </row>
    <row r="21" spans="1:3" x14ac:dyDescent="0.4">
      <c r="A21" s="8" t="s">
        <v>35</v>
      </c>
      <c r="B21" s="6">
        <v>1718870</v>
      </c>
      <c r="C21" s="5">
        <v>11445341.710000001</v>
      </c>
    </row>
    <row r="22" spans="1:3" x14ac:dyDescent="0.4">
      <c r="A22" s="8" t="s">
        <v>36</v>
      </c>
      <c r="B22" s="6">
        <v>3894000</v>
      </c>
      <c r="C22" s="5">
        <v>3894000</v>
      </c>
    </row>
    <row r="23" spans="1:3" ht="37.5" x14ac:dyDescent="0.4">
      <c r="A23" s="9" t="s">
        <v>37</v>
      </c>
      <c r="B23" s="6">
        <v>423000</v>
      </c>
      <c r="C23" s="5">
        <v>1308369.83</v>
      </c>
    </row>
    <row r="24" spans="1:3" x14ac:dyDescent="0.4">
      <c r="A24" s="8" t="s">
        <v>38</v>
      </c>
      <c r="B24" s="6">
        <v>11518930</v>
      </c>
      <c r="C24" s="5">
        <v>29866518.27</v>
      </c>
    </row>
    <row r="25" spans="1:3" ht="19.5" thickBot="1" x14ac:dyDescent="0.45">
      <c r="A25" s="42" t="s">
        <v>39</v>
      </c>
      <c r="B25" s="7">
        <v>1303000</v>
      </c>
      <c r="C25" s="26">
        <v>2295520.1</v>
      </c>
    </row>
    <row r="26" spans="1:3" s="33" customFormat="1" ht="20.100000000000001" customHeight="1" x14ac:dyDescent="0.4">
      <c r="A26" s="45" t="s">
        <v>10</v>
      </c>
      <c r="B26" s="46">
        <f>SUM(B27:B35)</f>
        <v>20374433</v>
      </c>
      <c r="C26" s="46">
        <f>SUM(C27:C35)</f>
        <v>33326046.68</v>
      </c>
    </row>
    <row r="27" spans="1:3" x14ac:dyDescent="0.4">
      <c r="A27" s="8" t="s">
        <v>40</v>
      </c>
      <c r="B27" s="6">
        <v>795000</v>
      </c>
      <c r="C27" s="6">
        <v>458658.85</v>
      </c>
    </row>
    <row r="28" spans="1:3" x14ac:dyDescent="0.4">
      <c r="A28" s="8" t="s">
        <v>41</v>
      </c>
      <c r="B28" s="6">
        <v>2240850</v>
      </c>
      <c r="C28" s="6">
        <v>1641793.3</v>
      </c>
    </row>
    <row r="29" spans="1:3" x14ac:dyDescent="0.4">
      <c r="A29" s="8" t="s">
        <v>42</v>
      </c>
      <c r="B29" s="6">
        <v>3455000</v>
      </c>
      <c r="C29" s="6">
        <v>2036620.32</v>
      </c>
    </row>
    <row r="30" spans="1:3" ht="18" customHeight="1" x14ac:dyDescent="0.4">
      <c r="A30" s="8" t="s">
        <v>43</v>
      </c>
      <c r="B30" s="6">
        <v>120000</v>
      </c>
      <c r="C30" s="6">
        <v>105000</v>
      </c>
    </row>
    <row r="31" spans="1:3" x14ac:dyDescent="0.4">
      <c r="A31" s="8" t="s">
        <v>44</v>
      </c>
      <c r="B31" s="6">
        <v>495000</v>
      </c>
      <c r="C31" s="6">
        <v>495000</v>
      </c>
    </row>
    <row r="32" spans="1:3" x14ac:dyDescent="0.4">
      <c r="A32" s="8" t="s">
        <v>45</v>
      </c>
      <c r="B32" s="6">
        <v>406875</v>
      </c>
      <c r="C32" s="6">
        <v>404525</v>
      </c>
    </row>
    <row r="33" spans="1:3" x14ac:dyDescent="0.4">
      <c r="A33" s="8" t="s">
        <v>46</v>
      </c>
      <c r="B33" s="6">
        <v>3844000</v>
      </c>
      <c r="C33" s="6">
        <v>4363568.16</v>
      </c>
    </row>
    <row r="34" spans="1:3" x14ac:dyDescent="0.4">
      <c r="A34" s="10" t="s">
        <v>47</v>
      </c>
      <c r="B34" s="6">
        <v>0</v>
      </c>
      <c r="C34" s="6">
        <v>0</v>
      </c>
    </row>
    <row r="35" spans="1:3" ht="19.5" thickBot="1" x14ac:dyDescent="0.45">
      <c r="A35" s="42" t="s">
        <v>48</v>
      </c>
      <c r="B35" s="7">
        <v>9017708</v>
      </c>
      <c r="C35" s="7">
        <v>23820881.050000001</v>
      </c>
    </row>
    <row r="36" spans="1:3" s="33" customFormat="1" ht="20.100000000000001" customHeight="1" thickBot="1" x14ac:dyDescent="0.45">
      <c r="A36" s="20" t="s">
        <v>11</v>
      </c>
      <c r="B36" s="21">
        <f>SUM(B37:B44)</f>
        <v>8240000</v>
      </c>
      <c r="C36" s="21">
        <f>SUM(C37:C44)</f>
        <v>3890000</v>
      </c>
    </row>
    <row r="37" spans="1:3" x14ac:dyDescent="0.4">
      <c r="A37" s="14" t="s">
        <v>49</v>
      </c>
      <c r="B37" s="7">
        <v>240000</v>
      </c>
      <c r="C37" s="7">
        <v>240000</v>
      </c>
    </row>
    <row r="38" spans="1:3" x14ac:dyDescent="0.4">
      <c r="A38" s="8" t="s">
        <v>50</v>
      </c>
      <c r="B38" s="6">
        <v>0</v>
      </c>
      <c r="C38" s="6">
        <v>0</v>
      </c>
    </row>
    <row r="39" spans="1:3" x14ac:dyDescent="0.4">
      <c r="A39" s="8" t="s">
        <v>51</v>
      </c>
      <c r="B39" s="6">
        <v>0</v>
      </c>
      <c r="C39" s="6">
        <v>0</v>
      </c>
    </row>
    <row r="40" spans="1:3" x14ac:dyDescent="0.4">
      <c r="A40" s="8" t="s">
        <v>52</v>
      </c>
      <c r="B40" s="6">
        <v>0</v>
      </c>
      <c r="C40" s="6">
        <v>0</v>
      </c>
    </row>
    <row r="41" spans="1:3" x14ac:dyDescent="0.4">
      <c r="A41" s="8" t="s">
        <v>53</v>
      </c>
      <c r="B41" s="5">
        <v>0</v>
      </c>
      <c r="C41" s="5">
        <v>0</v>
      </c>
    </row>
    <row r="42" spans="1:3" x14ac:dyDescent="0.4">
      <c r="A42" s="8" t="s">
        <v>54</v>
      </c>
      <c r="B42" s="5">
        <v>0</v>
      </c>
      <c r="C42" s="5">
        <v>0</v>
      </c>
    </row>
    <row r="43" spans="1:3" x14ac:dyDescent="0.4">
      <c r="A43" s="8" t="s">
        <v>55</v>
      </c>
      <c r="B43" s="5">
        <v>8000000</v>
      </c>
      <c r="C43" s="5">
        <v>3650000</v>
      </c>
    </row>
    <row r="44" spans="1:3" ht="19.5" thickBot="1" x14ac:dyDescent="0.45">
      <c r="A44" s="17" t="s">
        <v>56</v>
      </c>
      <c r="B44" s="18">
        <v>0</v>
      </c>
      <c r="C44" s="18">
        <v>0</v>
      </c>
    </row>
    <row r="45" spans="1:3" s="33" customFormat="1" ht="20.100000000000001" customHeight="1" thickBot="1" x14ac:dyDescent="0.45">
      <c r="A45" s="20" t="s">
        <v>57</v>
      </c>
      <c r="B45" s="21">
        <f>SUM(B46:B51)</f>
        <v>0</v>
      </c>
      <c r="C45" s="16">
        <v>0</v>
      </c>
    </row>
    <row r="46" spans="1:3" x14ac:dyDescent="0.4">
      <c r="A46" s="14" t="s">
        <v>58</v>
      </c>
      <c r="B46" s="15">
        <v>0</v>
      </c>
      <c r="C46" s="15">
        <v>0</v>
      </c>
    </row>
    <row r="47" spans="1:3" x14ac:dyDescent="0.4">
      <c r="A47" s="8" t="s">
        <v>59</v>
      </c>
      <c r="B47" s="5">
        <v>0</v>
      </c>
      <c r="C47" s="5">
        <v>0</v>
      </c>
    </row>
    <row r="48" spans="1:3" x14ac:dyDescent="0.4">
      <c r="A48" s="8" t="s">
        <v>60</v>
      </c>
      <c r="B48" s="5">
        <v>0</v>
      </c>
      <c r="C48" s="5">
        <v>0</v>
      </c>
    </row>
    <row r="49" spans="1:3" x14ac:dyDescent="0.4">
      <c r="A49" s="8" t="s">
        <v>61</v>
      </c>
      <c r="B49" s="5">
        <v>0</v>
      </c>
      <c r="C49" s="5">
        <v>0</v>
      </c>
    </row>
    <row r="50" spans="1:3" x14ac:dyDescent="0.4">
      <c r="A50" s="8" t="s">
        <v>62</v>
      </c>
      <c r="B50" s="5">
        <v>0</v>
      </c>
      <c r="C50" s="5">
        <v>0</v>
      </c>
    </row>
    <row r="51" spans="1:3" ht="19.5" thickBot="1" x14ac:dyDescent="0.45">
      <c r="A51" s="17" t="s">
        <v>63</v>
      </c>
      <c r="B51" s="18">
        <v>0</v>
      </c>
      <c r="C51" s="18">
        <v>0</v>
      </c>
    </row>
    <row r="52" spans="1:3" s="33" customFormat="1" ht="20.100000000000001" customHeight="1" thickBot="1" x14ac:dyDescent="0.45">
      <c r="A52" s="20" t="s">
        <v>12</v>
      </c>
      <c r="B52" s="21">
        <f>SUM(B53:B61)</f>
        <v>25303000</v>
      </c>
      <c r="C52" s="21">
        <f>SUM(C53:C61)</f>
        <v>79782974.640000001</v>
      </c>
    </row>
    <row r="53" spans="1:3" x14ac:dyDescent="0.4">
      <c r="A53" s="14" t="s">
        <v>64</v>
      </c>
      <c r="B53" s="15">
        <v>14174000</v>
      </c>
      <c r="C53" s="15">
        <v>66978632.009999998</v>
      </c>
    </row>
    <row r="54" spans="1:3" x14ac:dyDescent="0.4">
      <c r="A54" s="8" t="s">
        <v>65</v>
      </c>
      <c r="B54" s="5">
        <v>0</v>
      </c>
      <c r="C54" s="5">
        <v>0</v>
      </c>
    </row>
    <row r="55" spans="1:3" x14ac:dyDescent="0.4">
      <c r="A55" s="8" t="s">
        <v>66</v>
      </c>
      <c r="B55" s="5">
        <v>0</v>
      </c>
      <c r="C55" s="5">
        <v>0</v>
      </c>
    </row>
    <row r="56" spans="1:3" x14ac:dyDescent="0.4">
      <c r="A56" s="8" t="s">
        <v>67</v>
      </c>
      <c r="B56" s="5">
        <v>0</v>
      </c>
      <c r="C56" s="5">
        <v>0</v>
      </c>
    </row>
    <row r="57" spans="1:3" x14ac:dyDescent="0.4">
      <c r="A57" s="8" t="s">
        <v>68</v>
      </c>
      <c r="B57" s="5">
        <v>1107000</v>
      </c>
      <c r="C57" s="5">
        <v>10589342.630000001</v>
      </c>
    </row>
    <row r="58" spans="1:3" x14ac:dyDescent="0.4">
      <c r="A58" s="8" t="s">
        <v>69</v>
      </c>
      <c r="B58" s="5">
        <v>0</v>
      </c>
      <c r="C58" s="5">
        <v>1415000</v>
      </c>
    </row>
    <row r="59" spans="1:3" x14ac:dyDescent="0.4">
      <c r="A59" s="8" t="s">
        <v>70</v>
      </c>
      <c r="B59" s="5">
        <v>0</v>
      </c>
      <c r="C59" s="5">
        <v>0</v>
      </c>
    </row>
    <row r="60" spans="1:3" x14ac:dyDescent="0.4">
      <c r="A60" s="8" t="s">
        <v>71</v>
      </c>
      <c r="B60" s="5">
        <v>10022000</v>
      </c>
      <c r="C60" s="5">
        <v>800000</v>
      </c>
    </row>
    <row r="61" spans="1:3" ht="19.5" thickBot="1" x14ac:dyDescent="0.45">
      <c r="A61" s="17" t="s">
        <v>72</v>
      </c>
      <c r="B61" s="18">
        <v>0</v>
      </c>
      <c r="C61" s="18">
        <v>0</v>
      </c>
    </row>
    <row r="62" spans="1:3" s="33" customFormat="1" ht="20.100000000000001" customHeight="1" thickBot="1" x14ac:dyDescent="0.45">
      <c r="A62" s="20" t="s">
        <v>13</v>
      </c>
      <c r="B62" s="21">
        <f>+B63</f>
        <v>0</v>
      </c>
      <c r="C62" s="16">
        <f>SUM(C63:C66)</f>
        <v>93000000</v>
      </c>
    </row>
    <row r="63" spans="1:3" x14ac:dyDescent="0.4">
      <c r="A63" s="14" t="s">
        <v>73</v>
      </c>
      <c r="B63" s="15">
        <v>0</v>
      </c>
      <c r="C63" s="15">
        <v>93000000</v>
      </c>
    </row>
    <row r="64" spans="1:3" x14ac:dyDescent="0.4">
      <c r="A64" s="8" t="s">
        <v>74</v>
      </c>
      <c r="B64" s="5">
        <v>0</v>
      </c>
      <c r="C64" s="5">
        <v>0</v>
      </c>
    </row>
    <row r="65" spans="1:3" x14ac:dyDescent="0.4">
      <c r="A65" s="8" t="s">
        <v>75</v>
      </c>
      <c r="B65" s="5">
        <v>0</v>
      </c>
      <c r="C65" s="5">
        <v>0</v>
      </c>
    </row>
    <row r="66" spans="1:3" ht="38.25" thickBot="1" x14ac:dyDescent="0.45">
      <c r="A66" s="23" t="s">
        <v>76</v>
      </c>
      <c r="B66" s="24">
        <v>0</v>
      </c>
      <c r="C66" s="24">
        <v>0</v>
      </c>
    </row>
    <row r="67" spans="1:3" s="33" customFormat="1" ht="20.100000000000001" customHeight="1" thickBot="1" x14ac:dyDescent="0.45">
      <c r="A67" s="20" t="s">
        <v>14</v>
      </c>
      <c r="B67" s="31">
        <v>0</v>
      </c>
      <c r="C67" s="19">
        <v>0</v>
      </c>
    </row>
    <row r="68" spans="1:3" x14ac:dyDescent="0.4">
      <c r="A68" s="14" t="s">
        <v>77</v>
      </c>
      <c r="B68" s="15">
        <v>0</v>
      </c>
      <c r="C68" s="15">
        <v>0</v>
      </c>
    </row>
    <row r="69" spans="1:3" ht="19.5" thickBot="1" x14ac:dyDescent="0.45">
      <c r="A69" s="17" t="s">
        <v>78</v>
      </c>
      <c r="B69" s="18">
        <v>0</v>
      </c>
      <c r="C69" s="18">
        <v>0</v>
      </c>
    </row>
    <row r="70" spans="1:3" s="33" customFormat="1" ht="20.100000000000001" customHeight="1" thickBot="1" x14ac:dyDescent="0.45">
      <c r="A70" s="20" t="s">
        <v>15</v>
      </c>
      <c r="B70" s="32">
        <v>0</v>
      </c>
      <c r="C70" s="19">
        <v>0</v>
      </c>
    </row>
    <row r="71" spans="1:3" x14ac:dyDescent="0.4">
      <c r="A71" s="14" t="s">
        <v>79</v>
      </c>
      <c r="B71" s="15">
        <v>0</v>
      </c>
      <c r="C71" s="15">
        <v>0</v>
      </c>
    </row>
    <row r="72" spans="1:3" x14ac:dyDescent="0.4">
      <c r="A72" s="8" t="s">
        <v>80</v>
      </c>
      <c r="B72" s="5">
        <v>0</v>
      </c>
      <c r="C72" s="5">
        <v>0</v>
      </c>
    </row>
    <row r="73" spans="1:3" ht="19.5" thickBot="1" x14ac:dyDescent="0.45">
      <c r="A73" s="17" t="s">
        <v>81</v>
      </c>
      <c r="B73" s="18">
        <v>0</v>
      </c>
      <c r="C73" s="18">
        <v>0</v>
      </c>
    </row>
    <row r="74" spans="1:3" s="33" customFormat="1" ht="20.100000000000001" customHeight="1" thickBot="1" x14ac:dyDescent="0.45">
      <c r="A74" s="20" t="s">
        <v>16</v>
      </c>
      <c r="B74" s="31">
        <v>0</v>
      </c>
      <c r="C74" s="19">
        <v>0</v>
      </c>
    </row>
    <row r="75" spans="1:3" x14ac:dyDescent="0.4">
      <c r="A75" s="25" t="s">
        <v>82</v>
      </c>
      <c r="B75" s="11">
        <v>0</v>
      </c>
      <c r="C75" s="11">
        <v>0</v>
      </c>
    </row>
    <row r="76" spans="1:3" x14ac:dyDescent="0.4">
      <c r="A76" s="8" t="s">
        <v>83</v>
      </c>
      <c r="B76" s="5">
        <v>0</v>
      </c>
      <c r="C76" s="5">
        <v>0</v>
      </c>
    </row>
    <row r="77" spans="1:3" ht="19.5" thickBot="1" x14ac:dyDescent="0.45">
      <c r="A77" s="17" t="s">
        <v>84</v>
      </c>
      <c r="B77" s="18">
        <v>0</v>
      </c>
      <c r="C77" s="18">
        <v>0</v>
      </c>
    </row>
    <row r="78" spans="1:3" s="33" customFormat="1" ht="20.100000000000001" customHeight="1" thickBot="1" x14ac:dyDescent="0.45">
      <c r="A78" s="20" t="s">
        <v>17</v>
      </c>
      <c r="B78" s="32">
        <v>0</v>
      </c>
      <c r="C78" s="19">
        <v>0</v>
      </c>
    </row>
    <row r="79" spans="1:3" x14ac:dyDescent="0.4">
      <c r="A79" s="14" t="s">
        <v>85</v>
      </c>
      <c r="B79" s="15">
        <v>0</v>
      </c>
      <c r="C79" s="15">
        <v>0</v>
      </c>
    </row>
    <row r="80" spans="1:3" ht="19.5" thickBot="1" x14ac:dyDescent="0.45">
      <c r="A80" s="17" t="s">
        <v>86</v>
      </c>
      <c r="B80" s="18">
        <v>0</v>
      </c>
      <c r="C80" s="18">
        <v>0</v>
      </c>
    </row>
    <row r="81" spans="1:3" s="33" customFormat="1" ht="20.100000000000001" customHeight="1" thickBot="1" x14ac:dyDescent="0.45">
      <c r="A81" s="20" t="s">
        <v>18</v>
      </c>
      <c r="B81" s="32">
        <v>0</v>
      </c>
      <c r="C81" s="16">
        <v>0</v>
      </c>
    </row>
    <row r="82" spans="1:3" ht="19.5" thickBot="1" x14ac:dyDescent="0.45">
      <c r="A82" s="30" t="s">
        <v>87</v>
      </c>
      <c r="B82" s="26">
        <v>0</v>
      </c>
      <c r="C82" s="26">
        <v>0</v>
      </c>
    </row>
    <row r="83" spans="1:3" ht="20.100000000000001" customHeight="1" thickBot="1" x14ac:dyDescent="0.45">
      <c r="A83" s="27" t="s">
        <v>88</v>
      </c>
      <c r="B83" s="28">
        <f>+B10+B16+B26+B36+B52+B62+B67+B70+B74+B78+B81+B45</f>
        <v>207154333</v>
      </c>
      <c r="C83" s="29">
        <f>SUM(C10+C16+C26+C36+C52+C62+C67+C70+C74+C78+C81)</f>
        <v>389035099.88</v>
      </c>
    </row>
    <row r="84" spans="1:3" x14ac:dyDescent="0.4">
      <c r="A84" s="34"/>
    </row>
    <row r="85" spans="1:3" ht="20.100000000000001" customHeight="1" x14ac:dyDescent="0.4">
      <c r="A85" s="2" t="s">
        <v>19</v>
      </c>
    </row>
    <row r="86" spans="1:3" ht="20.100000000000001" customHeight="1" x14ac:dyDescent="0.4">
      <c r="A86" s="2" t="s">
        <v>20</v>
      </c>
      <c r="B86" s="2"/>
    </row>
    <row r="87" spans="1:3" ht="20.100000000000001" customHeight="1" x14ac:dyDescent="0.4">
      <c r="A87" s="59" t="s">
        <v>21</v>
      </c>
      <c r="B87" s="59"/>
      <c r="C87" s="59"/>
    </row>
    <row r="88" spans="1:3" ht="20.100000000000001" customHeight="1" x14ac:dyDescent="0.4">
      <c r="A88" s="2" t="s">
        <v>22</v>
      </c>
      <c r="B88" s="2"/>
    </row>
    <row r="89" spans="1:3" ht="20.100000000000001" customHeight="1" x14ac:dyDescent="0.4">
      <c r="A89" s="60" t="s">
        <v>23</v>
      </c>
      <c r="B89" s="60"/>
      <c r="C89" s="60"/>
    </row>
    <row r="90" spans="1:3" ht="20.100000000000001" customHeight="1" x14ac:dyDescent="0.4">
      <c r="A90" s="59" t="s">
        <v>24</v>
      </c>
      <c r="B90" s="59"/>
      <c r="C90" s="59"/>
    </row>
    <row r="91" spans="1:3" ht="20.100000000000001" customHeight="1" x14ac:dyDescent="0.4">
      <c r="A91" s="2" t="s">
        <v>25</v>
      </c>
      <c r="B91" s="2"/>
    </row>
    <row r="97" spans="1:9" x14ac:dyDescent="0.4">
      <c r="A97" s="3" t="s">
        <v>92</v>
      </c>
      <c r="B97" s="64" t="s">
        <v>93</v>
      </c>
      <c r="C97" s="63"/>
      <c r="F97" s="39"/>
    </row>
    <row r="98" spans="1:9" ht="14.25" customHeight="1" x14ac:dyDescent="0.4">
      <c r="A98" s="4" t="s">
        <v>94</v>
      </c>
      <c r="B98" s="66" t="s">
        <v>89</v>
      </c>
      <c r="C98" s="67"/>
      <c r="F98" s="37"/>
    </row>
    <row r="99" spans="1:9" x14ac:dyDescent="0.4">
      <c r="A99" s="38"/>
      <c r="B99" s="63"/>
      <c r="C99" s="63"/>
      <c r="F99" s="38"/>
    </row>
    <row r="100" spans="1:9" x14ac:dyDescent="0.4">
      <c r="A100" s="3" t="s">
        <v>95</v>
      </c>
      <c r="B100" s="64" t="s">
        <v>96</v>
      </c>
      <c r="C100" s="63"/>
      <c r="E100" s="39"/>
      <c r="F100" s="39"/>
      <c r="G100" s="39"/>
    </row>
    <row r="101" spans="1:9" ht="15" customHeight="1" x14ac:dyDescent="0.4">
      <c r="A101" s="4" t="s">
        <v>91</v>
      </c>
      <c r="B101" s="65" t="s">
        <v>90</v>
      </c>
      <c r="C101" s="65"/>
      <c r="F101" s="37"/>
      <c r="G101" s="63"/>
      <c r="H101" s="63"/>
      <c r="I101" s="63"/>
    </row>
    <row r="102" spans="1:9" ht="19.5" x14ac:dyDescent="0.4">
      <c r="A102" s="35"/>
      <c r="B102" s="61"/>
      <c r="C102" s="61"/>
    </row>
    <row r="103" spans="1:9" ht="19.5" x14ac:dyDescent="0.4">
      <c r="A103" s="36"/>
      <c r="B103" s="62"/>
      <c r="C103" s="62"/>
    </row>
    <row r="105" spans="1:9" ht="26.25" customHeight="1" x14ac:dyDescent="0.4"/>
    <row r="106" spans="1:9" ht="33.75" customHeight="1" x14ac:dyDescent="0.4"/>
  </sheetData>
  <mergeCells count="19">
    <mergeCell ref="G101:I101"/>
    <mergeCell ref="B97:C97"/>
    <mergeCell ref="B100:C100"/>
    <mergeCell ref="B101:C101"/>
    <mergeCell ref="B99:C99"/>
    <mergeCell ref="B98:C98"/>
    <mergeCell ref="A87:C87"/>
    <mergeCell ref="A89:C89"/>
    <mergeCell ref="A90:C90"/>
    <mergeCell ref="B102:C102"/>
    <mergeCell ref="B103:C103"/>
    <mergeCell ref="A7:A8"/>
    <mergeCell ref="B7:B8"/>
    <mergeCell ref="C7:C8"/>
    <mergeCell ref="A2:C2"/>
    <mergeCell ref="A3:C3"/>
    <mergeCell ref="A4:C4"/>
    <mergeCell ref="A5:C5"/>
    <mergeCell ref="A6:C6"/>
  </mergeCells>
  <printOptions horizontalCentered="1"/>
  <pageMargins left="0.11811023622047245" right="0.11811023622047245" top="1.3779527559055118" bottom="0.15748031496062992" header="0.15748031496062992" footer="0.15748031496062992"/>
  <pageSetup scale="70" orientation="portrait" r:id="rId1"/>
  <rowBreaks count="1" manualBreakCount="1">
    <brk id="103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Carlos Rafael Castellanos Otaño</cp:lastModifiedBy>
  <cp:lastPrinted>2024-06-27T15:08:57Z</cp:lastPrinted>
  <dcterms:created xsi:type="dcterms:W3CDTF">2015-06-05T18:17:20Z</dcterms:created>
  <dcterms:modified xsi:type="dcterms:W3CDTF">2024-06-27T15:29:11Z</dcterms:modified>
</cp:coreProperties>
</file>