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EJECUCION PRESUPUESTARIA\Mayo\"/>
    </mc:Choice>
  </mc:AlternateContent>
  <xr:revisionPtr revIDLastSave="0" documentId="13_ncr:1_{F17CCE68-DBAC-498A-8AC2-AB61A87F8B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2" r:id="rId1"/>
    <sheet name="Sheet1" sheetId="1" r:id="rId2"/>
  </sheets>
  <definedNames>
    <definedName name="_xlnm.Print_Area" localSheetId="0">'P1 Presupuesto Aprobado'!$A$1:$C$104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2" l="1"/>
  <c r="B62" i="2"/>
  <c r="C52" i="2"/>
  <c r="B52" i="2"/>
  <c r="C36" i="2"/>
  <c r="B36" i="2"/>
  <c r="C26" i="2"/>
  <c r="B26" i="2"/>
  <c r="C16" i="2"/>
  <c r="B16" i="2"/>
  <c r="C10" i="2"/>
  <c r="C83" i="2" s="1"/>
  <c r="B10" i="2"/>
  <c r="B83" i="2" s="1"/>
</calcChain>
</file>

<file path=xl/sharedStrings.xml><?xml version="1.0" encoding="utf-8"?>
<sst xmlns="http://schemas.openxmlformats.org/spreadsheetml/2006/main" count="89" uniqueCount="89">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</sst>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Open Sans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theme="1"/>
      <name val="Open Sans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vertical="top" wrapText="1" readingOrder="1"/>
    </xf>
    <xf numFmtId="0" fontId="4" fillId="2" borderId="4" xfId="0" applyFont="1" applyFill="1" applyBorder="1" applyAlignment="1">
      <alignment horizontal="left" vertical="center"/>
    </xf>
    <xf numFmtId="43" fontId="4" fillId="2" borderId="4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43" fontId="5" fillId="0" borderId="4" xfId="1" applyFont="1" applyBorder="1"/>
    <xf numFmtId="0" fontId="5" fillId="3" borderId="4" xfId="0" applyFont="1" applyFill="1" applyBorder="1" applyAlignment="1">
      <alignment horizontal="left" indent="1"/>
    </xf>
    <xf numFmtId="43" fontId="5" fillId="3" borderId="4" xfId="1" applyFont="1" applyFill="1" applyBorder="1"/>
    <xf numFmtId="0" fontId="6" fillId="0" borderId="0" xfId="0" applyFont="1"/>
    <xf numFmtId="0" fontId="3" fillId="0" borderId="4" xfId="0" applyFont="1" applyBorder="1" applyAlignment="1">
      <alignment horizontal="left" indent="2"/>
    </xf>
    <xf numFmtId="43" fontId="3" fillId="0" borderId="4" xfId="1" applyFont="1" applyBorder="1"/>
    <xf numFmtId="43" fontId="3" fillId="0" borderId="0" xfId="1" applyFont="1"/>
    <xf numFmtId="43" fontId="3" fillId="0" borderId="4" xfId="1" applyFont="1" applyFill="1" applyBorder="1"/>
    <xf numFmtId="0" fontId="5" fillId="0" borderId="4" xfId="0" applyFont="1" applyBorder="1" applyAlignment="1">
      <alignment horizontal="left" indent="1"/>
    </xf>
    <xf numFmtId="0" fontId="4" fillId="2" borderId="4" xfId="0" applyFont="1" applyFill="1" applyBorder="1" applyAlignment="1">
      <alignment vertical="center"/>
    </xf>
    <xf numFmtId="43" fontId="4" fillId="2" borderId="4" xfId="1" applyFont="1" applyFill="1" applyBorder="1"/>
    <xf numFmtId="43" fontId="0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3</xdr:row>
      <xdr:rowOff>1364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44CF7535-A1D1-43F0-A4A5-7B03576AF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5F0A0258-4647-4826-824A-544E9B5E5C5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96</xdr:row>
      <xdr:rowOff>19050</xdr:rowOff>
    </xdr:from>
    <xdr:to>
      <xdr:col>0</xdr:col>
      <xdr:colOff>1847621</xdr:colOff>
      <xdr:row>100</xdr:row>
      <xdr:rowOff>114182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25D5CF3-9EAB-4299-9408-25508842A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22812375"/>
          <a:ext cx="1828571" cy="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3076575</xdr:colOff>
      <xdr:row>96</xdr:row>
      <xdr:rowOff>9525</xdr:rowOff>
    </xdr:from>
    <xdr:to>
      <xdr:col>0</xdr:col>
      <xdr:colOff>4333718</xdr:colOff>
      <xdr:row>100</xdr:row>
      <xdr:rowOff>47514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92927E9-3F10-4CD3-B829-032790ACE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76575" y="22802850"/>
          <a:ext cx="1257143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5495925</xdr:colOff>
      <xdr:row>96</xdr:row>
      <xdr:rowOff>95250</xdr:rowOff>
    </xdr:from>
    <xdr:to>
      <xdr:col>2</xdr:col>
      <xdr:colOff>952148</xdr:colOff>
      <xdr:row>100</xdr:row>
      <xdr:rowOff>171335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5A9183E-8A05-4E08-BE37-98DD062D5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5925" y="22888575"/>
          <a:ext cx="2819048" cy="9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745ED-7A1F-4592-866A-B3389A0C9784}">
  <dimension ref="A2:C106"/>
  <sheetViews>
    <sheetView showGridLines="0" tabSelected="1" topLeftCell="A55" zoomScaleNormal="100" workbookViewId="0">
      <selection activeCell="A95" sqref="A95"/>
    </sheetView>
  </sheetViews>
  <sheetFormatPr baseColWidth="10" defaultColWidth="11.42578125" defaultRowHeight="15" x14ac:dyDescent="0.25"/>
  <cols>
    <col min="1" max="1" width="91.7109375" customWidth="1"/>
    <col min="2" max="3" width="18.7109375" style="23" bestFit="1" customWidth="1"/>
  </cols>
  <sheetData>
    <row r="2" spans="1:3" ht="28.5" customHeight="1" x14ac:dyDescent="0.25">
      <c r="A2" s="1" t="s">
        <v>0</v>
      </c>
      <c r="B2" s="2"/>
      <c r="C2" s="2"/>
    </row>
    <row r="3" spans="1:3" ht="21" customHeight="1" x14ac:dyDescent="0.25">
      <c r="A3" s="3" t="s">
        <v>1</v>
      </c>
      <c r="B3" s="4"/>
      <c r="C3" s="4"/>
    </row>
    <row r="4" spans="1:3" ht="18.75" x14ac:dyDescent="0.25">
      <c r="A4" s="5">
        <v>2023</v>
      </c>
      <c r="B4" s="6"/>
      <c r="C4" s="6"/>
    </row>
    <row r="5" spans="1:3" ht="15.75" customHeight="1" x14ac:dyDescent="0.25">
      <c r="A5" s="3" t="s">
        <v>2</v>
      </c>
      <c r="B5" s="4"/>
      <c r="C5" s="4"/>
    </row>
    <row r="6" spans="1:3" ht="15.75" customHeight="1" x14ac:dyDescent="0.25">
      <c r="A6" s="7" t="s">
        <v>3</v>
      </c>
      <c r="B6" s="8"/>
      <c r="C6" s="8"/>
    </row>
    <row r="7" spans="1:3" ht="15" customHeight="1" x14ac:dyDescent="0.25">
      <c r="A7" s="9" t="s">
        <v>4</v>
      </c>
      <c r="B7" s="10" t="s">
        <v>5</v>
      </c>
      <c r="C7" s="10" t="s">
        <v>6</v>
      </c>
    </row>
    <row r="8" spans="1:3" ht="23.25" customHeight="1" x14ac:dyDescent="0.25">
      <c r="A8" s="9"/>
      <c r="B8" s="10"/>
      <c r="C8" s="10"/>
    </row>
    <row r="9" spans="1:3" ht="18.75" x14ac:dyDescent="0.4">
      <c r="A9" s="11" t="s">
        <v>7</v>
      </c>
      <c r="B9" s="12"/>
      <c r="C9" s="12"/>
    </row>
    <row r="10" spans="1:3" s="15" customFormat="1" ht="20.100000000000001" customHeight="1" x14ac:dyDescent="0.4">
      <c r="A10" s="13" t="s">
        <v>8</v>
      </c>
      <c r="B10" s="14">
        <f>+B11+B12+B13+B14+B15</f>
        <v>170992138</v>
      </c>
      <c r="C10" s="14">
        <f>+C11+C12+C13+C14+C15</f>
        <v>170992138</v>
      </c>
    </row>
    <row r="11" spans="1:3" ht="18.75" x14ac:dyDescent="0.4">
      <c r="A11" s="16" t="s">
        <v>9</v>
      </c>
      <c r="B11" s="17">
        <v>98457571</v>
      </c>
      <c r="C11" s="17">
        <v>98457571</v>
      </c>
    </row>
    <row r="12" spans="1:3" ht="18.75" x14ac:dyDescent="0.4">
      <c r="A12" s="16" t="s">
        <v>10</v>
      </c>
      <c r="B12" s="17">
        <v>56099819</v>
      </c>
      <c r="C12" s="17">
        <v>56099819</v>
      </c>
    </row>
    <row r="13" spans="1:3" ht="18.75" x14ac:dyDescent="0.4">
      <c r="A13" s="16" t="s">
        <v>11</v>
      </c>
      <c r="B13" s="17">
        <v>486000</v>
      </c>
      <c r="C13" s="17">
        <v>486000</v>
      </c>
    </row>
    <row r="14" spans="1:3" ht="18.75" x14ac:dyDescent="0.4">
      <c r="A14" s="16" t="s">
        <v>12</v>
      </c>
      <c r="B14" s="17">
        <v>2980000</v>
      </c>
      <c r="C14" s="17">
        <v>2980000</v>
      </c>
    </row>
    <row r="15" spans="1:3" ht="18.75" x14ac:dyDescent="0.4">
      <c r="A15" s="16" t="s">
        <v>13</v>
      </c>
      <c r="B15" s="17">
        <v>12968748</v>
      </c>
      <c r="C15" s="17">
        <v>12968748</v>
      </c>
    </row>
    <row r="16" spans="1:3" s="15" customFormat="1" ht="20.100000000000001" customHeight="1" x14ac:dyDescent="0.4">
      <c r="A16" s="13" t="s">
        <v>14</v>
      </c>
      <c r="B16" s="14">
        <f>+B17+B18+B19+B20+B21+B22+B23+B24+B25</f>
        <v>32866912</v>
      </c>
      <c r="C16" s="14">
        <f>+C17+C18+C19+C20+C21+C22+C23+C24+C25</f>
        <v>144908912</v>
      </c>
    </row>
    <row r="17" spans="1:3" ht="18.75" x14ac:dyDescent="0.4">
      <c r="A17" s="16" t="s">
        <v>15</v>
      </c>
      <c r="B17" s="17">
        <v>9327000</v>
      </c>
      <c r="C17" s="17">
        <v>9327000</v>
      </c>
    </row>
    <row r="18" spans="1:3" ht="18.75" x14ac:dyDescent="0.4">
      <c r="A18" s="16" t="s">
        <v>16</v>
      </c>
      <c r="B18" s="17">
        <v>1455000</v>
      </c>
      <c r="C18" s="17">
        <v>2872000</v>
      </c>
    </row>
    <row r="19" spans="1:3" ht="18.75" x14ac:dyDescent="0.4">
      <c r="A19" s="16" t="s">
        <v>17</v>
      </c>
      <c r="B19" s="17">
        <v>2200000</v>
      </c>
      <c r="C19" s="17">
        <v>2200000</v>
      </c>
    </row>
    <row r="20" spans="1:3" ht="18.75" x14ac:dyDescent="0.4">
      <c r="A20" s="16" t="s">
        <v>18</v>
      </c>
      <c r="B20" s="17">
        <v>1524000</v>
      </c>
      <c r="C20" s="17">
        <v>2224000</v>
      </c>
    </row>
    <row r="21" spans="1:3" ht="18.75" x14ac:dyDescent="0.4">
      <c r="A21" s="16" t="s">
        <v>19</v>
      </c>
      <c r="B21" s="17"/>
      <c r="C21" s="17">
        <v>46500000</v>
      </c>
    </row>
    <row r="22" spans="1:3" ht="18.75" x14ac:dyDescent="0.4">
      <c r="A22" s="16" t="s">
        <v>20</v>
      </c>
      <c r="B22" s="17">
        <v>8500000</v>
      </c>
      <c r="C22" s="17">
        <v>11500000</v>
      </c>
    </row>
    <row r="23" spans="1:3" ht="18.75" x14ac:dyDescent="0.4">
      <c r="A23" s="16" t="s">
        <v>21</v>
      </c>
      <c r="B23" s="17">
        <v>482415</v>
      </c>
      <c r="C23" s="17">
        <v>4282415</v>
      </c>
    </row>
    <row r="24" spans="1:3" ht="18.75" x14ac:dyDescent="0.4">
      <c r="A24" s="16" t="s">
        <v>22</v>
      </c>
      <c r="B24" s="17">
        <v>6078497</v>
      </c>
      <c r="C24" s="17">
        <v>43353497</v>
      </c>
    </row>
    <row r="25" spans="1:3" ht="18.75" x14ac:dyDescent="0.4">
      <c r="A25" s="16" t="s">
        <v>23</v>
      </c>
      <c r="B25" s="17">
        <v>3300000</v>
      </c>
      <c r="C25" s="17">
        <v>22650000</v>
      </c>
    </row>
    <row r="26" spans="1:3" s="15" customFormat="1" ht="20.100000000000001" customHeight="1" x14ac:dyDescent="0.4">
      <c r="A26" s="13" t="s">
        <v>24</v>
      </c>
      <c r="B26" s="14">
        <f>+B27+B28+B29+B30+B31+B32+B33+B35</f>
        <v>7958100</v>
      </c>
      <c r="C26" s="14">
        <f>+C27+C28+C29+C30+C31+C32+C33+C35</f>
        <v>39253881.829999998</v>
      </c>
    </row>
    <row r="27" spans="1:3" ht="18.75" x14ac:dyDescent="0.4">
      <c r="A27" s="16" t="s">
        <v>25</v>
      </c>
      <c r="B27" s="17">
        <v>220000</v>
      </c>
      <c r="C27" s="17">
        <v>1455000</v>
      </c>
    </row>
    <row r="28" spans="1:3" ht="18.75" x14ac:dyDescent="0.4">
      <c r="A28" s="16" t="s">
        <v>26</v>
      </c>
      <c r="B28" s="17"/>
      <c r="C28" s="17">
        <v>2691000</v>
      </c>
    </row>
    <row r="29" spans="1:3" ht="18.75" x14ac:dyDescent="0.4">
      <c r="A29" s="16" t="s">
        <v>27</v>
      </c>
      <c r="B29" s="17">
        <v>535000</v>
      </c>
      <c r="C29" s="17">
        <v>1675000</v>
      </c>
    </row>
    <row r="30" spans="1:3" ht="18" customHeight="1" x14ac:dyDescent="0.4">
      <c r="A30" s="16" t="s">
        <v>28</v>
      </c>
      <c r="B30" s="17">
        <v>80000</v>
      </c>
      <c r="C30" s="17">
        <v>230000</v>
      </c>
    </row>
    <row r="31" spans="1:3" ht="18.75" x14ac:dyDescent="0.4">
      <c r="A31" s="16" t="s">
        <v>29</v>
      </c>
      <c r="B31" s="17">
        <v>110000</v>
      </c>
      <c r="C31" s="17">
        <v>410000</v>
      </c>
    </row>
    <row r="32" spans="1:3" ht="18.75" x14ac:dyDescent="0.4">
      <c r="A32" s="16" t="s">
        <v>30</v>
      </c>
      <c r="B32" s="17">
        <v>11000</v>
      </c>
      <c r="C32" s="17">
        <v>771000</v>
      </c>
    </row>
    <row r="33" spans="1:3" ht="18.75" x14ac:dyDescent="0.4">
      <c r="A33" s="16" t="s">
        <v>31</v>
      </c>
      <c r="B33" s="17">
        <v>6062100</v>
      </c>
      <c r="C33" s="17">
        <v>6412100</v>
      </c>
    </row>
    <row r="34" spans="1:3" ht="18.75" x14ac:dyDescent="0.4">
      <c r="A34" s="16" t="s">
        <v>32</v>
      </c>
      <c r="B34" s="17"/>
      <c r="C34" s="17"/>
    </row>
    <row r="35" spans="1:3" ht="18.75" x14ac:dyDescent="0.4">
      <c r="A35" s="16" t="s">
        <v>33</v>
      </c>
      <c r="B35" s="17">
        <v>940000</v>
      </c>
      <c r="C35" s="17">
        <v>25609781.829999998</v>
      </c>
    </row>
    <row r="36" spans="1:3" s="15" customFormat="1" ht="20.100000000000001" customHeight="1" x14ac:dyDescent="0.4">
      <c r="A36" s="13" t="s">
        <v>34</v>
      </c>
      <c r="B36" s="14">
        <f>+B43</f>
        <v>4500000</v>
      </c>
      <c r="C36" s="14">
        <f>+C37+C43</f>
        <v>4500000</v>
      </c>
    </row>
    <row r="37" spans="1:3" ht="18.75" x14ac:dyDescent="0.4">
      <c r="A37" s="16" t="s">
        <v>35</v>
      </c>
      <c r="B37" s="18"/>
      <c r="C37" s="19"/>
    </row>
    <row r="38" spans="1:3" ht="18.75" x14ac:dyDescent="0.4">
      <c r="A38" s="16" t="s">
        <v>36</v>
      </c>
      <c r="B38" s="17"/>
      <c r="C38" s="17"/>
    </row>
    <row r="39" spans="1:3" ht="18.75" x14ac:dyDescent="0.4">
      <c r="A39" s="16" t="s">
        <v>37</v>
      </c>
      <c r="B39" s="17"/>
      <c r="C39" s="17"/>
    </row>
    <row r="40" spans="1:3" ht="18.75" x14ac:dyDescent="0.4">
      <c r="A40" s="16" t="s">
        <v>38</v>
      </c>
      <c r="B40" s="17"/>
      <c r="C40" s="17"/>
    </row>
    <row r="41" spans="1:3" ht="18.75" x14ac:dyDescent="0.4">
      <c r="A41" s="16" t="s">
        <v>39</v>
      </c>
      <c r="B41" s="17"/>
      <c r="C41" s="17"/>
    </row>
    <row r="42" spans="1:3" ht="18.75" x14ac:dyDescent="0.4">
      <c r="A42" s="16" t="s">
        <v>40</v>
      </c>
      <c r="B42" s="17"/>
      <c r="C42" s="17"/>
    </row>
    <row r="43" spans="1:3" ht="18.75" x14ac:dyDescent="0.4">
      <c r="A43" s="16" t="s">
        <v>41</v>
      </c>
      <c r="B43" s="17">
        <v>4500000</v>
      </c>
      <c r="C43" s="17">
        <v>4500000</v>
      </c>
    </row>
    <row r="44" spans="1:3" ht="18.75" x14ac:dyDescent="0.4">
      <c r="A44" s="16" t="s">
        <v>42</v>
      </c>
      <c r="B44" s="17"/>
      <c r="C44" s="17"/>
    </row>
    <row r="45" spans="1:3" s="15" customFormat="1" ht="20.100000000000001" customHeight="1" x14ac:dyDescent="0.4">
      <c r="A45" s="13" t="s">
        <v>43</v>
      </c>
      <c r="B45" s="14">
        <v>0</v>
      </c>
      <c r="C45" s="14">
        <v>0</v>
      </c>
    </row>
    <row r="46" spans="1:3" ht="18.75" x14ac:dyDescent="0.4">
      <c r="A46" s="16" t="s">
        <v>44</v>
      </c>
      <c r="B46" s="17">
        <v>0</v>
      </c>
      <c r="C46" s="17">
        <v>0</v>
      </c>
    </row>
    <row r="47" spans="1:3" ht="18.75" x14ac:dyDescent="0.4">
      <c r="A47" s="16" t="s">
        <v>45</v>
      </c>
      <c r="B47" s="17">
        <v>0</v>
      </c>
      <c r="C47" s="17">
        <v>0</v>
      </c>
    </row>
    <row r="48" spans="1:3" ht="18.75" x14ac:dyDescent="0.4">
      <c r="A48" s="16" t="s">
        <v>46</v>
      </c>
      <c r="B48" s="17">
        <v>0</v>
      </c>
      <c r="C48" s="17">
        <v>0</v>
      </c>
    </row>
    <row r="49" spans="1:3" ht="18.75" x14ac:dyDescent="0.4">
      <c r="A49" s="16" t="s">
        <v>47</v>
      </c>
      <c r="B49" s="17">
        <v>0</v>
      </c>
      <c r="C49" s="17">
        <v>0</v>
      </c>
    </row>
    <row r="50" spans="1:3" ht="18.75" x14ac:dyDescent="0.4">
      <c r="A50" s="16" t="s">
        <v>48</v>
      </c>
      <c r="B50" s="17">
        <v>0</v>
      </c>
      <c r="C50" s="17">
        <v>0</v>
      </c>
    </row>
    <row r="51" spans="1:3" ht="18.75" x14ac:dyDescent="0.4">
      <c r="A51" s="16" t="s">
        <v>49</v>
      </c>
      <c r="B51" s="17">
        <v>0</v>
      </c>
      <c r="C51" s="17">
        <v>0</v>
      </c>
    </row>
    <row r="52" spans="1:3" s="15" customFormat="1" ht="20.100000000000001" customHeight="1" x14ac:dyDescent="0.4">
      <c r="A52" s="13" t="s">
        <v>50</v>
      </c>
      <c r="B52" s="14">
        <f>+B53+B54+B57+B58+B60</f>
        <v>1000000</v>
      </c>
      <c r="C52" s="14">
        <f>+C53+C54+C57+C58+C60+C56+C61</f>
        <v>68800000</v>
      </c>
    </row>
    <row r="53" spans="1:3" ht="18.75" x14ac:dyDescent="0.4">
      <c r="A53" s="16" t="s">
        <v>51</v>
      </c>
      <c r="B53" s="17">
        <v>1000000</v>
      </c>
      <c r="C53" s="17">
        <v>17300000</v>
      </c>
    </row>
    <row r="54" spans="1:3" ht="18.75" x14ac:dyDescent="0.4">
      <c r="A54" s="16" t="s">
        <v>52</v>
      </c>
      <c r="B54" s="17"/>
      <c r="C54" s="17">
        <v>800000</v>
      </c>
    </row>
    <row r="55" spans="1:3" ht="18.75" x14ac:dyDescent="0.4">
      <c r="A55" s="16" t="s">
        <v>53</v>
      </c>
      <c r="B55" s="17"/>
      <c r="C55" s="17"/>
    </row>
    <row r="56" spans="1:3" ht="18.75" x14ac:dyDescent="0.4">
      <c r="A56" s="16" t="s">
        <v>54</v>
      </c>
      <c r="B56" s="17"/>
      <c r="C56" s="17">
        <v>7000000</v>
      </c>
    </row>
    <row r="57" spans="1:3" ht="18.75" x14ac:dyDescent="0.4">
      <c r="A57" s="16" t="s">
        <v>55</v>
      </c>
      <c r="B57" s="17"/>
      <c r="C57" s="17">
        <v>6100000</v>
      </c>
    </row>
    <row r="58" spans="1:3" ht="18.75" x14ac:dyDescent="0.4">
      <c r="A58" s="16" t="s">
        <v>56</v>
      </c>
      <c r="B58" s="17"/>
      <c r="C58" s="17">
        <v>600000</v>
      </c>
    </row>
    <row r="59" spans="1:3" ht="18.75" x14ac:dyDescent="0.4">
      <c r="A59" s="16" t="s">
        <v>57</v>
      </c>
      <c r="B59" s="17"/>
      <c r="C59" s="17"/>
    </row>
    <row r="60" spans="1:3" ht="18.75" x14ac:dyDescent="0.4">
      <c r="A60" s="16" t="s">
        <v>58</v>
      </c>
      <c r="B60" s="17"/>
      <c r="C60" s="17">
        <v>37000000</v>
      </c>
    </row>
    <row r="61" spans="1:3" ht="18.75" x14ac:dyDescent="0.4">
      <c r="A61" s="16" t="s">
        <v>59</v>
      </c>
      <c r="B61" s="17"/>
      <c r="C61" s="17"/>
    </row>
    <row r="62" spans="1:3" s="15" customFormat="1" ht="20.100000000000001" customHeight="1" x14ac:dyDescent="0.4">
      <c r="A62" s="13" t="s">
        <v>60</v>
      </c>
      <c r="B62" s="14">
        <f>+B63</f>
        <v>0</v>
      </c>
      <c r="C62" s="14">
        <f>+C63+C64</f>
        <v>10750000</v>
      </c>
    </row>
    <row r="63" spans="1:3" ht="18.75" x14ac:dyDescent="0.4">
      <c r="A63" s="16" t="s">
        <v>61</v>
      </c>
      <c r="B63" s="17">
        <v>0</v>
      </c>
      <c r="C63" s="17">
        <v>5000000</v>
      </c>
    </row>
    <row r="64" spans="1:3" ht="18.75" x14ac:dyDescent="0.4">
      <c r="A64" s="16" t="s">
        <v>62</v>
      </c>
      <c r="B64" s="17">
        <v>0</v>
      </c>
      <c r="C64" s="17">
        <v>5750000</v>
      </c>
    </row>
    <row r="65" spans="1:3" ht="18.75" x14ac:dyDescent="0.4">
      <c r="A65" s="16" t="s">
        <v>63</v>
      </c>
      <c r="B65" s="17">
        <v>0</v>
      </c>
      <c r="C65" s="17">
        <v>0</v>
      </c>
    </row>
    <row r="66" spans="1:3" ht="18.75" x14ac:dyDescent="0.4">
      <c r="A66" s="16" t="s">
        <v>64</v>
      </c>
      <c r="B66" s="17">
        <v>0</v>
      </c>
      <c r="C66" s="17">
        <v>0</v>
      </c>
    </row>
    <row r="67" spans="1:3" s="15" customFormat="1" ht="20.100000000000001" customHeight="1" x14ac:dyDescent="0.4">
      <c r="A67" s="13" t="s">
        <v>65</v>
      </c>
      <c r="B67" s="14">
        <v>0</v>
      </c>
      <c r="C67" s="14">
        <v>0</v>
      </c>
    </row>
    <row r="68" spans="1:3" ht="18.75" x14ac:dyDescent="0.4">
      <c r="A68" s="16" t="s">
        <v>66</v>
      </c>
      <c r="B68" s="17">
        <v>0</v>
      </c>
      <c r="C68" s="17">
        <v>0</v>
      </c>
    </row>
    <row r="69" spans="1:3" ht="18.75" x14ac:dyDescent="0.4">
      <c r="A69" s="16" t="s">
        <v>67</v>
      </c>
      <c r="B69" s="17">
        <v>0</v>
      </c>
      <c r="C69" s="17">
        <v>0</v>
      </c>
    </row>
    <row r="70" spans="1:3" s="15" customFormat="1" ht="20.100000000000001" customHeight="1" x14ac:dyDescent="0.4">
      <c r="A70" s="13" t="s">
        <v>68</v>
      </c>
      <c r="B70" s="14">
        <v>0</v>
      </c>
      <c r="C70" s="14">
        <v>0</v>
      </c>
    </row>
    <row r="71" spans="1:3" ht="18.75" x14ac:dyDescent="0.4">
      <c r="A71" s="16" t="s">
        <v>69</v>
      </c>
      <c r="B71" s="17">
        <v>0</v>
      </c>
      <c r="C71" s="17">
        <v>0</v>
      </c>
    </row>
    <row r="72" spans="1:3" ht="18.75" x14ac:dyDescent="0.4">
      <c r="A72" s="16" t="s">
        <v>70</v>
      </c>
      <c r="B72" s="17">
        <v>0</v>
      </c>
      <c r="C72" s="17">
        <v>0</v>
      </c>
    </row>
    <row r="73" spans="1:3" ht="18.75" x14ac:dyDescent="0.4">
      <c r="A73" s="16" t="s">
        <v>71</v>
      </c>
      <c r="B73" s="17">
        <v>0</v>
      </c>
      <c r="C73" s="17">
        <v>0</v>
      </c>
    </row>
    <row r="74" spans="1:3" s="15" customFormat="1" ht="20.100000000000001" customHeight="1" x14ac:dyDescent="0.4">
      <c r="A74" s="13" t="s">
        <v>72</v>
      </c>
      <c r="B74" s="14">
        <v>0</v>
      </c>
      <c r="C74" s="14">
        <v>0</v>
      </c>
    </row>
    <row r="75" spans="1:3" ht="18.75" x14ac:dyDescent="0.4">
      <c r="A75" s="20" t="s">
        <v>73</v>
      </c>
      <c r="B75" s="12">
        <v>0</v>
      </c>
      <c r="C75" s="12">
        <v>0</v>
      </c>
    </row>
    <row r="76" spans="1:3" ht="18.75" x14ac:dyDescent="0.4">
      <c r="A76" s="16" t="s">
        <v>74</v>
      </c>
      <c r="B76" s="17">
        <v>0</v>
      </c>
      <c r="C76" s="17">
        <v>0</v>
      </c>
    </row>
    <row r="77" spans="1:3" ht="18.75" x14ac:dyDescent="0.4">
      <c r="A77" s="16" t="s">
        <v>75</v>
      </c>
      <c r="B77" s="17">
        <v>0</v>
      </c>
      <c r="C77" s="17">
        <v>0</v>
      </c>
    </row>
    <row r="78" spans="1:3" s="15" customFormat="1" ht="20.100000000000001" customHeight="1" x14ac:dyDescent="0.4">
      <c r="A78" s="13" t="s">
        <v>76</v>
      </c>
      <c r="B78" s="14">
        <v>0</v>
      </c>
      <c r="C78" s="14">
        <v>0</v>
      </c>
    </row>
    <row r="79" spans="1:3" ht="18.75" x14ac:dyDescent="0.4">
      <c r="A79" s="16" t="s">
        <v>77</v>
      </c>
      <c r="B79" s="17">
        <v>0</v>
      </c>
      <c r="C79" s="17">
        <v>0</v>
      </c>
    </row>
    <row r="80" spans="1:3" ht="18.75" x14ac:dyDescent="0.4">
      <c r="A80" s="16" t="s">
        <v>78</v>
      </c>
      <c r="B80" s="17">
        <v>0</v>
      </c>
      <c r="C80" s="17">
        <v>0</v>
      </c>
    </row>
    <row r="81" spans="1:3" s="15" customFormat="1" ht="20.100000000000001" customHeight="1" x14ac:dyDescent="0.4">
      <c r="A81" s="13" t="s">
        <v>79</v>
      </c>
      <c r="B81" s="14">
        <v>0</v>
      </c>
      <c r="C81" s="14">
        <v>0</v>
      </c>
    </row>
    <row r="82" spans="1:3" ht="18.75" x14ac:dyDescent="0.4">
      <c r="A82" s="16" t="s">
        <v>80</v>
      </c>
      <c r="B82" s="17">
        <v>0</v>
      </c>
      <c r="C82" s="17">
        <v>0</v>
      </c>
    </row>
    <row r="83" spans="1:3" ht="20.100000000000001" customHeight="1" x14ac:dyDescent="0.4">
      <c r="A83" s="21" t="s">
        <v>81</v>
      </c>
      <c r="B83" s="22">
        <f>+B10+B16+B26+B36+B52+B62</f>
        <v>217317150</v>
      </c>
      <c r="C83" s="22">
        <f>SUM(C10+C16+C26+C36+C52+C62)</f>
        <v>439204931.82999998</v>
      </c>
    </row>
    <row r="85" spans="1:3" ht="20.100000000000001" customHeight="1" x14ac:dyDescent="0.4">
      <c r="A85" t="s">
        <v>82</v>
      </c>
    </row>
    <row r="86" spans="1:3" ht="20.100000000000001" customHeight="1" x14ac:dyDescent="0.4">
      <c r="A86" s="24" t="s">
        <v>83</v>
      </c>
      <c r="B86" s="24"/>
    </row>
    <row r="87" spans="1:3" ht="20.100000000000001" customHeight="1" x14ac:dyDescent="0.4">
      <c r="A87" s="25" t="s">
        <v>84</v>
      </c>
      <c r="B87" s="25"/>
      <c r="C87" s="25"/>
    </row>
    <row r="88" spans="1:3" ht="20.100000000000001" customHeight="1" x14ac:dyDescent="0.4">
      <c r="A88" s="24" t="s">
        <v>85</v>
      </c>
      <c r="B88" s="24"/>
    </row>
    <row r="89" spans="1:3" ht="20.100000000000001" customHeight="1" x14ac:dyDescent="0.4">
      <c r="A89" s="26" t="s">
        <v>86</v>
      </c>
      <c r="B89" s="26"/>
      <c r="C89" s="26"/>
    </row>
    <row r="90" spans="1:3" ht="20.100000000000001" customHeight="1" x14ac:dyDescent="0.4">
      <c r="A90" s="25" t="s">
        <v>87</v>
      </c>
      <c r="B90" s="25"/>
      <c r="C90" s="25"/>
    </row>
    <row r="91" spans="1:3" ht="20.100000000000001" customHeight="1" x14ac:dyDescent="0.4">
      <c r="A91" s="24" t="s">
        <v>88</v>
      </c>
      <c r="B91" s="24"/>
    </row>
    <row r="98" spans="1:3" ht="18.75" x14ac:dyDescent="0.3">
      <c r="A98" s="27"/>
      <c r="B98"/>
      <c r="C98"/>
    </row>
    <row r="99" spans="1:3" ht="18.75" x14ac:dyDescent="0.3">
      <c r="A99" s="28"/>
      <c r="B99"/>
      <c r="C99"/>
    </row>
    <row r="100" spans="1:3" ht="14.25" customHeight="1" x14ac:dyDescent="0.3">
      <c r="A100" s="29"/>
      <c r="B100"/>
      <c r="C100"/>
    </row>
    <row r="101" spans="1:3" ht="21" x14ac:dyDescent="0.35">
      <c r="A101" s="30"/>
      <c r="B101" s="31"/>
      <c r="C101" s="32"/>
    </row>
    <row r="102" spans="1:3" ht="15.75" x14ac:dyDescent="0.25">
      <c r="A102" s="33"/>
      <c r="B102" s="34"/>
      <c r="C102" s="34"/>
    </row>
    <row r="103" spans="1:3" ht="15.75" x14ac:dyDescent="0.25">
      <c r="A103" s="35"/>
      <c r="B103" s="36"/>
      <c r="C103" s="36"/>
    </row>
    <row r="105" spans="1:3" ht="26.25" customHeight="1" x14ac:dyDescent="0.25"/>
    <row r="106" spans="1:3" ht="33.75" customHeight="1" x14ac:dyDescent="0.25"/>
  </sheetData>
  <mergeCells count="13">
    <mergeCell ref="A87:C87"/>
    <mergeCell ref="A89:C89"/>
    <mergeCell ref="A90:C90"/>
    <mergeCell ref="B102:C102"/>
    <mergeCell ref="B103:C103"/>
    <mergeCell ref="A2:C2"/>
    <mergeCell ref="A3:C3"/>
    <mergeCell ref="A4:C4"/>
    <mergeCell ref="A5:C5"/>
    <mergeCell ref="A6:C6"/>
    <mergeCell ref="A7:A8"/>
    <mergeCell ref="B7:B8"/>
    <mergeCell ref="C7:C8"/>
  </mergeCells>
  <printOptions horizontalCentered="1"/>
  <pageMargins left="0.1" right="0.1" top="0.22" bottom="0.17" header="0.17" footer="0.17"/>
  <pageSetup paperSize="5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Sheet1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2023-07-03T14:45:13Z</dcterms:modified>
</cp:coreProperties>
</file>