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Diciembre\"/>
    </mc:Choice>
  </mc:AlternateContent>
  <xr:revisionPtr revIDLastSave="0" documentId="8_{1A0E370A-9C08-452C-8D0B-92A4F1BA9BC3}" xr6:coauthVersionLast="47" xr6:coauthVersionMax="47" xr10:uidLastSave="{00000000-0000-0000-0000-000000000000}"/>
  <bookViews>
    <workbookView xWindow="28680" yWindow="-120" windowWidth="29040" windowHeight="15720" xr2:uid="{FE2DA523-E069-427C-8259-2E2F90E338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41" i="1" s="1"/>
</calcChain>
</file>

<file path=xl/sharedStrings.xml><?xml version="1.0" encoding="utf-8"?>
<sst xmlns="http://schemas.openxmlformats.org/spreadsheetml/2006/main" count="150" uniqueCount="54">
  <si>
    <t>INVENTARIO EN ALMACEN DE MATERIALES DE TECNOLOGIA</t>
  </si>
  <si>
    <t xml:space="preserve"> AL 31-DICIEMBRE-2025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</si>
  <si>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</si>
  <si>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</si>
  <si>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</si>
  <si>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</si>
  <si>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</si>
  <si>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</si>
  <si>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</si>
  <si>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</si>
  <si>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01/12/2025 31/12/2025</t>
  </si>
  <si>
    <t>01/12/2025   -    31/12/2025</t>
  </si>
  <si>
    <t>UNIDAD</t>
  </si>
  <si>
    <t>CINTA PARA CARNET IDP SMART - 31</t>
  </si>
  <si>
    <t>DRUM XEROX WORKCENTRE 3225</t>
  </si>
  <si>
    <t>LIMPIADOR DE CARTUCHO</t>
  </si>
  <si>
    <t>TAMBOR BROTHER</t>
  </si>
  <si>
    <t>TINTA CANON GL-190 AMARILLO</t>
  </si>
  <si>
    <t>TINTA CANON GL-190 CYAN</t>
  </si>
  <si>
    <t>TINTA CANON GL-190 MAGENTA</t>
  </si>
  <si>
    <t>TINTA CANON GL-190 NEGRO</t>
  </si>
  <si>
    <t>TONER BROTHER  AMARILLO TN439Y</t>
  </si>
  <si>
    <t>TONER BROTHER CIAN TN439C</t>
  </si>
  <si>
    <t>TONER BROTHER MAGENTATN439M</t>
  </si>
  <si>
    <t>TONER BROTHER NEGRO TN439BK</t>
  </si>
  <si>
    <t>TONER CANON AMARILLO</t>
  </si>
  <si>
    <t>TONER CANON CYAN</t>
  </si>
  <si>
    <t>TONER CANON MAGENTA</t>
  </si>
  <si>
    <t>TONER CANON NEGRO</t>
  </si>
  <si>
    <t>TONER HP 85ª</t>
  </si>
  <si>
    <t>TONER HP CF230 A AMARILLO</t>
  </si>
  <si>
    <t>TONER HP CF230 A CYAN</t>
  </si>
  <si>
    <t>TONER HP CF230 A MAGENTA</t>
  </si>
  <si>
    <t>TONER HP CF230 A NEGRO</t>
  </si>
  <si>
    <t>TONER HP CF410 A CIAN</t>
  </si>
  <si>
    <t>TONER HP CF410 A NEGRO</t>
  </si>
  <si>
    <t>TONER HP CF412 A AMARILLO</t>
  </si>
  <si>
    <t>TONER HP CF413 A MARGENTA</t>
  </si>
  <si>
    <t>TONER HP CF500 A NEGRO</t>
  </si>
  <si>
    <t>TONER HP CF501 A CYAN</t>
  </si>
  <si>
    <t>TONER HP CF502 A AMARILLO</t>
  </si>
  <si>
    <t>TONER HP CF503 A MAGENTA</t>
  </si>
  <si>
    <t>TONER XEROX 106R02778 NEGRO P/ 3225</t>
  </si>
  <si>
    <t>MOUSE PAD</t>
  </si>
  <si>
    <t>MOUSE INALAMBRICO</t>
  </si>
  <si>
    <t>MONITOR HP 24''</t>
  </si>
  <si>
    <t xml:space="preserve">   Total RD$   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</si>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</sst>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9"/>
      <color indexed="8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/>
    <xf numFmtId="43" fontId="4" fillId="0" borderId="0" xfId="1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44" fontId="6" fillId="3" borderId="1" xfId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4" fontId="8" fillId="4" borderId="1" xfId="1" applyFont="1" applyFill="1" applyBorder="1" applyAlignment="1">
      <alignment horizontal="center" vertical="center"/>
    </xf>
    <xf numFmtId="44" fontId="6" fillId="3" borderId="2" xfId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43" fontId="3" fillId="4" borderId="4" xfId="0" applyNumberFormat="1" applyFont="1" applyFill="1" applyBorder="1" applyAlignment="1">
      <alignment horizontal="center"/>
    </xf>
    <xf numFmtId="43" fontId="3" fillId="4" borderId="5" xfId="0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/>
    <xf numFmtId="0" fontId="3" fillId="0" borderId="0" xfId="2" applyFont="1" applyAlignment="1">
      <alignment horizontal="left"/>
    </xf>
    <xf numFmtId="0" fontId="0" fillId="0" borderId="0" xfId="0" applyAlignment="1">
      <alignment vertical="center"/>
    </xf>
    <xf numFmtId="0" fontId="1" fillId="0" borderId="0" xfId="2" applyAlignment="1">
      <alignment vertical="center"/>
    </xf>
    <xf numFmtId="43" fontId="3" fillId="0" borderId="0" xfId="3" applyFont="1" applyBorder="1" applyAlignment="1">
      <alignment horizontal="left"/>
    </xf>
    <xf numFmtId="43" fontId="11" fillId="0" borderId="0" xfId="3" applyFont="1" applyAlignment="1">
      <alignment horizontal="left"/>
    </xf>
    <xf numFmtId="0" fontId="0" fillId="0" borderId="0" xfId="0" applyAlignment="1">
      <alignment vertical="top"/>
    </xf>
  </cellXfs>
  <cellStyles count="4">
    <cellStyle name="Millares 2" xfId="3" xr:uid="{CFA3DDCB-A368-4248-9DA4-A143BAB23919}"/>
    <cellStyle name="Moneda" xfId="1" builtinId="4"/>
    <cellStyle name="Normal" xfId="0" builtinId="0"/>
    <cellStyle name="Normal 2" xfId="2" xr:uid="{D60F770B-FC3A-4205-87F0-50140A6D1E48}"/>
  </cellStyles>
  <dxfs count="11"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indexed="8"/>
        <name val="Aptos Display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ptos Display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5D184B-CE11-4EF0-871C-EFEDDDBD46A0}" name="Tabla33891113" displayName="Tabla33891113" ref="G6:I41" totalsRowCount="1" headerRowDxfId="10" dataDxfId="9" totalsRowDxfId="8" headerRowBorderDxfId="6" tableBorderDxfId="7">
  <tableColumns count="3">
    <tableColumn id="4" xr3:uid="{6A964EEC-4E3F-4EE7-8318-CAF286B9AFC5}" name="EXISTENCIA" totalsRowFunction="sum" dataDxfId="4" totalsRowDxfId="5"/>
    <tableColumn id="1" xr3:uid="{C1F516B5-682D-4AE9-859B-E4B405302E3A}" name="PRECIO" totalsRowLabel="   Total RD$   " dataDxfId="2" totalsRowDxfId="3"/>
    <tableColumn id="3" xr3:uid="{D3E570A8-E678-4FF6-9AD7-DFE39C566CB0}" name="TOTAL VALORES RD$" totalsRowFunction="sum" dataDxfId="0" totalsRowDxfId="1">
      <calculatedColumnFormula>Tabla33891113[[#This Row],[EXISTENCIA]]*Tabla33891113[[#This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EB37-80E2-424E-87AC-C6A5156F1118}">
  <dimension ref="B1:M46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style="1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3" x14ac:dyDescent="0.25">
      <c r="M1" s="2"/>
    </row>
    <row r="3" spans="2:13" ht="15.75" x14ac:dyDescent="0.25">
      <c r="B3" s="3" t="s">
        <v>0</v>
      </c>
      <c r="C3" s="3"/>
      <c r="D3" s="3"/>
      <c r="E3" s="3"/>
      <c r="F3" s="3"/>
      <c r="G3" s="3"/>
      <c r="H3" s="3"/>
      <c r="I3" s="3"/>
    </row>
    <row r="4" spans="2:13" ht="15.75" x14ac:dyDescent="0.25">
      <c r="B4" s="3" t="s">
        <v>1</v>
      </c>
      <c r="C4" s="3"/>
      <c r="D4" s="4"/>
      <c r="E4" s="4"/>
      <c r="F4" s="3"/>
      <c r="G4" s="3"/>
      <c r="H4" s="3"/>
      <c r="I4" s="3"/>
    </row>
    <row r="5" spans="2:13" ht="15.75" x14ac:dyDescent="0.25">
      <c r="B5" s="5"/>
      <c r="C5" s="5"/>
      <c r="D5" s="6"/>
      <c r="E5" s="5"/>
      <c r="F5" s="5"/>
      <c r="G5" s="7"/>
      <c r="H5" s="8"/>
      <c r="I5" s="5"/>
    </row>
    <row r="6" spans="2:13" ht="31.5" x14ac:dyDescent="0.25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10" t="s">
        <v>8</v>
      </c>
      <c r="I6" s="9" t="s">
        <v>9</v>
      </c>
      <c r="L6" s="11"/>
    </row>
    <row r="7" spans="2:13" ht="2.25" customHeight="1" x14ac:dyDescent="0.25">
      <c r="B7" s="12"/>
      <c r="C7" s="12"/>
      <c r="D7" s="13"/>
      <c r="E7" s="14"/>
      <c r="F7" s="15"/>
      <c r="G7" s="16"/>
      <c r="H7" s="17"/>
      <c r="I7" s="18"/>
    </row>
    <row r="8" spans="2:13" ht="27" x14ac:dyDescent="0.25">
      <c r="B8" s="12" t="s">
        <v>10</v>
      </c>
      <c r="C8" s="19" t="s">
        <v>11</v>
      </c>
      <c r="D8" s="13">
        <v>484</v>
      </c>
      <c r="E8" s="14" t="s">
        <v>12</v>
      </c>
      <c r="F8" s="15" t="s">
        <v>13</v>
      </c>
      <c r="G8" s="16">
        <v>12</v>
      </c>
      <c r="H8" s="17">
        <v>8780.4</v>
      </c>
      <c r="I8" s="20">
        <f>Tabla33891113[[#This Row],[EXISTENCIA]]*Tabla33891113[[#This Row],[PRECIO]]</f>
        <v>105364.79999999999</v>
      </c>
      <c r="L8" s="11"/>
    </row>
    <row r="9" spans="2:13" ht="27" x14ac:dyDescent="0.25">
      <c r="B9" s="12" t="s">
        <v>10</v>
      </c>
      <c r="C9" s="19" t="s">
        <v>11</v>
      </c>
      <c r="D9" s="13">
        <v>320</v>
      </c>
      <c r="E9" s="14" t="s">
        <v>12</v>
      </c>
      <c r="F9" s="15" t="s">
        <v>14</v>
      </c>
      <c r="G9" s="16">
        <v>4</v>
      </c>
      <c r="H9" s="17">
        <v>6310.98</v>
      </c>
      <c r="I9" s="18">
        <f>Tabla33891113[[#This Row],[EXISTENCIA]]*Tabla33891113[[#This Row],[PRECIO]]</f>
        <v>25243.919999999998</v>
      </c>
      <c r="L9" s="11"/>
    </row>
    <row r="10" spans="2:13" ht="27" x14ac:dyDescent="0.25">
      <c r="B10" s="12" t="s">
        <v>10</v>
      </c>
      <c r="C10" s="19" t="s">
        <v>11</v>
      </c>
      <c r="D10" s="13">
        <v>248</v>
      </c>
      <c r="E10" s="14" t="s">
        <v>12</v>
      </c>
      <c r="F10" s="15" t="s">
        <v>15</v>
      </c>
      <c r="G10" s="16">
        <v>4</v>
      </c>
      <c r="H10" s="17">
        <v>3875.62</v>
      </c>
      <c r="I10" s="20">
        <f>Tabla33891113[[#This Row],[EXISTENCIA]]*Tabla33891113[[#This Row],[PRECIO]]</f>
        <v>15502.48</v>
      </c>
      <c r="L10" s="11"/>
    </row>
    <row r="11" spans="2:13" ht="27" x14ac:dyDescent="0.25">
      <c r="B11" s="12" t="s">
        <v>10</v>
      </c>
      <c r="C11" s="19" t="s">
        <v>11</v>
      </c>
      <c r="D11" s="13">
        <v>243</v>
      </c>
      <c r="E11" s="14" t="s">
        <v>12</v>
      </c>
      <c r="F11" s="15" t="s">
        <v>16</v>
      </c>
      <c r="G11" s="16">
        <v>4</v>
      </c>
      <c r="H11" s="17">
        <v>9511.02</v>
      </c>
      <c r="I11" s="18">
        <f>Tabla33891113[[#This Row],[EXISTENCIA]]*Tabla33891113[[#This Row],[PRECIO]]</f>
        <v>38044.080000000002</v>
      </c>
      <c r="L11" s="11"/>
    </row>
    <row r="12" spans="2:13" ht="27" x14ac:dyDescent="0.25">
      <c r="B12" s="12" t="s">
        <v>10</v>
      </c>
      <c r="C12" s="19" t="s">
        <v>11</v>
      </c>
      <c r="D12" s="13">
        <v>272</v>
      </c>
      <c r="E12" s="14" t="s">
        <v>12</v>
      </c>
      <c r="F12" s="15" t="s">
        <v>17</v>
      </c>
      <c r="G12" s="16">
        <v>4</v>
      </c>
      <c r="H12" s="17">
        <v>1181.71</v>
      </c>
      <c r="I12" s="20">
        <f>Tabla33891113[[#This Row],[EXISTENCIA]]*Tabla33891113[[#This Row],[PRECIO]]</f>
        <v>4726.84</v>
      </c>
      <c r="L12" s="11"/>
    </row>
    <row r="13" spans="2:13" ht="27" x14ac:dyDescent="0.25">
      <c r="B13" s="12" t="s">
        <v>10</v>
      </c>
      <c r="C13" s="19" t="s">
        <v>11</v>
      </c>
      <c r="D13" s="13">
        <v>274</v>
      </c>
      <c r="E13" s="14" t="s">
        <v>12</v>
      </c>
      <c r="F13" s="15" t="s">
        <v>18</v>
      </c>
      <c r="G13" s="16">
        <v>4</v>
      </c>
      <c r="H13" s="17">
        <v>1181.71</v>
      </c>
      <c r="I13" s="18">
        <f>Tabla33891113[[#This Row],[EXISTENCIA]]*Tabla33891113[[#This Row],[PRECIO]]</f>
        <v>4726.84</v>
      </c>
      <c r="L13" s="11"/>
    </row>
    <row r="14" spans="2:13" ht="27" x14ac:dyDescent="0.25">
      <c r="B14" s="12" t="s">
        <v>10</v>
      </c>
      <c r="C14" s="19" t="s">
        <v>11</v>
      </c>
      <c r="D14" s="13">
        <v>273</v>
      </c>
      <c r="E14" s="14" t="s">
        <v>12</v>
      </c>
      <c r="F14" s="15" t="s">
        <v>19</v>
      </c>
      <c r="G14" s="16">
        <v>4</v>
      </c>
      <c r="H14" s="17">
        <v>1181.71</v>
      </c>
      <c r="I14" s="20">
        <f>Tabla33891113[[#This Row],[EXISTENCIA]]*Tabla33891113[[#This Row],[PRECIO]]</f>
        <v>4726.84</v>
      </c>
      <c r="L14" s="11"/>
    </row>
    <row r="15" spans="2:13" ht="27" x14ac:dyDescent="0.25">
      <c r="B15" s="12" t="s">
        <v>10</v>
      </c>
      <c r="C15" s="19" t="s">
        <v>11</v>
      </c>
      <c r="D15" s="13">
        <v>271</v>
      </c>
      <c r="E15" s="14" t="s">
        <v>12</v>
      </c>
      <c r="F15" s="15" t="s">
        <v>20</v>
      </c>
      <c r="G15" s="16">
        <v>3</v>
      </c>
      <c r="H15" s="17">
        <v>1518.95</v>
      </c>
      <c r="I15" s="18">
        <f>Tabla33891113[[#This Row],[EXISTENCIA]]*Tabla33891113[[#This Row],[PRECIO]]</f>
        <v>4556.8500000000004</v>
      </c>
      <c r="L15" s="11"/>
    </row>
    <row r="16" spans="2:13" ht="27" x14ac:dyDescent="0.25">
      <c r="B16" s="12" t="s">
        <v>10</v>
      </c>
      <c r="C16" s="19" t="s">
        <v>11</v>
      </c>
      <c r="D16" s="13">
        <v>237</v>
      </c>
      <c r="E16" s="14" t="s">
        <v>12</v>
      </c>
      <c r="F16" s="15" t="s">
        <v>21</v>
      </c>
      <c r="G16" s="16">
        <v>19</v>
      </c>
      <c r="H16" s="17">
        <v>14880</v>
      </c>
      <c r="I16" s="20">
        <f>Tabla33891113[[#This Row],[EXISTENCIA]]*Tabla33891113[[#This Row],[PRECIO]]</f>
        <v>282720</v>
      </c>
      <c r="L16" s="11"/>
    </row>
    <row r="17" spans="2:12" ht="27" x14ac:dyDescent="0.25">
      <c r="B17" s="12" t="s">
        <v>10</v>
      </c>
      <c r="C17" s="19" t="s">
        <v>11</v>
      </c>
      <c r="D17" s="13">
        <v>235</v>
      </c>
      <c r="E17" s="14" t="s">
        <v>12</v>
      </c>
      <c r="F17" s="15" t="s">
        <v>22</v>
      </c>
      <c r="G17" s="16">
        <v>25</v>
      </c>
      <c r="H17" s="17">
        <v>14880</v>
      </c>
      <c r="I17" s="18">
        <f>Tabla33891113[[#This Row],[EXISTENCIA]]*Tabla33891113[[#This Row],[PRECIO]]</f>
        <v>372000</v>
      </c>
      <c r="L17" s="11"/>
    </row>
    <row r="18" spans="2:12" ht="27" x14ac:dyDescent="0.25">
      <c r="B18" s="12" t="s">
        <v>10</v>
      </c>
      <c r="C18" s="19" t="s">
        <v>11</v>
      </c>
      <c r="D18" s="13">
        <v>236</v>
      </c>
      <c r="E18" s="14" t="s">
        <v>12</v>
      </c>
      <c r="F18" s="15" t="s">
        <v>23</v>
      </c>
      <c r="G18" s="16">
        <v>19</v>
      </c>
      <c r="H18" s="17">
        <v>14880</v>
      </c>
      <c r="I18" s="20">
        <f>Tabla33891113[[#This Row],[EXISTENCIA]]*Tabla33891113[[#This Row],[PRECIO]]</f>
        <v>282720</v>
      </c>
      <c r="L18" s="11"/>
    </row>
    <row r="19" spans="2:12" ht="27" x14ac:dyDescent="0.25">
      <c r="B19" s="12" t="s">
        <v>10</v>
      </c>
      <c r="C19" s="19" t="s">
        <v>11</v>
      </c>
      <c r="D19" s="13">
        <v>234</v>
      </c>
      <c r="E19" s="14" t="s">
        <v>12</v>
      </c>
      <c r="F19" s="15" t="s">
        <v>24</v>
      </c>
      <c r="G19" s="16">
        <v>17</v>
      </c>
      <c r="H19" s="17">
        <v>9847.2999999999993</v>
      </c>
      <c r="I19" s="18">
        <f>Tabla33891113[[#This Row],[EXISTENCIA]]*Tabla33891113[[#This Row],[PRECIO]]</f>
        <v>167404.09999999998</v>
      </c>
      <c r="L19" s="11"/>
    </row>
    <row r="20" spans="2:12" ht="27" x14ac:dyDescent="0.25">
      <c r="B20" s="12" t="s">
        <v>10</v>
      </c>
      <c r="C20" s="19" t="s">
        <v>11</v>
      </c>
      <c r="D20" s="13">
        <v>447</v>
      </c>
      <c r="E20" s="14" t="s">
        <v>12</v>
      </c>
      <c r="F20" s="15" t="s">
        <v>25</v>
      </c>
      <c r="G20" s="16">
        <v>28</v>
      </c>
      <c r="H20" s="17">
        <v>10200</v>
      </c>
      <c r="I20" s="20">
        <f>Tabla33891113[[#This Row],[EXISTENCIA]]*Tabla33891113[[#This Row],[PRECIO]]</f>
        <v>285600</v>
      </c>
      <c r="L20" s="11"/>
    </row>
    <row r="21" spans="2:12" ht="27" x14ac:dyDescent="0.25">
      <c r="B21" s="12" t="s">
        <v>10</v>
      </c>
      <c r="C21" s="19" t="s">
        <v>11</v>
      </c>
      <c r="D21" s="13">
        <v>448</v>
      </c>
      <c r="E21" s="14" t="s">
        <v>12</v>
      </c>
      <c r="F21" s="15" t="s">
        <v>26</v>
      </c>
      <c r="G21" s="16">
        <v>32</v>
      </c>
      <c r="H21" s="17">
        <v>10200</v>
      </c>
      <c r="I21" s="18">
        <f>Tabla33891113[[#This Row],[EXISTENCIA]]*Tabla33891113[[#This Row],[PRECIO]]</f>
        <v>326400</v>
      </c>
      <c r="L21" s="11"/>
    </row>
    <row r="22" spans="2:12" ht="27" x14ac:dyDescent="0.25">
      <c r="B22" s="12" t="s">
        <v>10</v>
      </c>
      <c r="C22" s="19" t="s">
        <v>11</v>
      </c>
      <c r="D22" s="13">
        <v>475</v>
      </c>
      <c r="E22" s="14" t="s">
        <v>12</v>
      </c>
      <c r="F22" s="15" t="s">
        <v>27</v>
      </c>
      <c r="G22" s="16">
        <v>28</v>
      </c>
      <c r="H22" s="17">
        <v>10200</v>
      </c>
      <c r="I22" s="20">
        <f>Tabla33891113[[#This Row],[EXISTENCIA]]*Tabla33891113[[#This Row],[PRECIO]]</f>
        <v>285600</v>
      </c>
      <c r="L22" s="11"/>
    </row>
    <row r="23" spans="2:12" ht="27" x14ac:dyDescent="0.25">
      <c r="B23" s="12" t="s">
        <v>10</v>
      </c>
      <c r="C23" s="19" t="s">
        <v>11</v>
      </c>
      <c r="D23" s="13">
        <v>446</v>
      </c>
      <c r="E23" s="14" t="s">
        <v>12</v>
      </c>
      <c r="F23" s="15" t="s">
        <v>28</v>
      </c>
      <c r="G23" s="16">
        <v>30</v>
      </c>
      <c r="H23" s="17">
        <v>8000</v>
      </c>
      <c r="I23" s="18">
        <f>Tabla33891113[[#This Row],[EXISTENCIA]]*Tabla33891113[[#This Row],[PRECIO]]</f>
        <v>240000</v>
      </c>
      <c r="L23" s="11"/>
    </row>
    <row r="24" spans="2:12" ht="27" x14ac:dyDescent="0.25">
      <c r="B24" s="12" t="s">
        <v>10</v>
      </c>
      <c r="C24" s="19" t="s">
        <v>11</v>
      </c>
      <c r="D24" s="13">
        <v>224</v>
      </c>
      <c r="E24" s="14" t="s">
        <v>12</v>
      </c>
      <c r="F24" s="15" t="s">
        <v>29</v>
      </c>
      <c r="G24" s="16">
        <v>12</v>
      </c>
      <c r="H24" s="17">
        <v>8542</v>
      </c>
      <c r="I24" s="20">
        <f>Tabla33891113[[#This Row],[EXISTENCIA]]*Tabla33891113[[#This Row],[PRECIO]]</f>
        <v>102504</v>
      </c>
      <c r="L24" s="11"/>
    </row>
    <row r="25" spans="2:12" ht="27" x14ac:dyDescent="0.25">
      <c r="B25" s="12" t="s">
        <v>10</v>
      </c>
      <c r="C25" s="19" t="s">
        <v>11</v>
      </c>
      <c r="D25" s="13">
        <v>564</v>
      </c>
      <c r="E25" s="14" t="s">
        <v>12</v>
      </c>
      <c r="F25" s="15" t="s">
        <v>30</v>
      </c>
      <c r="G25" s="16">
        <v>6</v>
      </c>
      <c r="H25" s="17">
        <v>7373.5</v>
      </c>
      <c r="I25" s="18">
        <f>Tabla33891113[[#This Row],[EXISTENCIA]]*Tabla33891113[[#This Row],[PRECIO]]</f>
        <v>44241</v>
      </c>
      <c r="L25" s="11"/>
    </row>
    <row r="26" spans="2:12" ht="27" x14ac:dyDescent="0.25">
      <c r="B26" s="12" t="s">
        <v>10</v>
      </c>
      <c r="C26" s="19" t="s">
        <v>11</v>
      </c>
      <c r="D26" s="13">
        <v>563</v>
      </c>
      <c r="E26" s="14" t="s">
        <v>12</v>
      </c>
      <c r="F26" s="15" t="s">
        <v>31</v>
      </c>
      <c r="G26" s="16">
        <v>6</v>
      </c>
      <c r="H26" s="17">
        <v>7373.5</v>
      </c>
      <c r="I26" s="20">
        <f>Tabla33891113[[#This Row],[EXISTENCIA]]*Tabla33891113[[#This Row],[PRECIO]]</f>
        <v>44241</v>
      </c>
      <c r="L26" s="11"/>
    </row>
    <row r="27" spans="2:12" ht="27" x14ac:dyDescent="0.25">
      <c r="B27" s="12" t="s">
        <v>10</v>
      </c>
      <c r="C27" s="19" t="s">
        <v>11</v>
      </c>
      <c r="D27" s="13">
        <v>565</v>
      </c>
      <c r="E27" s="14" t="s">
        <v>12</v>
      </c>
      <c r="F27" s="15" t="s">
        <v>32</v>
      </c>
      <c r="G27" s="16">
        <v>6</v>
      </c>
      <c r="H27" s="17">
        <v>7373.5</v>
      </c>
      <c r="I27" s="18">
        <f>Tabla33891113[[#This Row],[EXISTENCIA]]*Tabla33891113[[#This Row],[PRECIO]]</f>
        <v>44241</v>
      </c>
    </row>
    <row r="28" spans="2:12" ht="27" x14ac:dyDescent="0.25">
      <c r="B28" s="12" t="s">
        <v>10</v>
      </c>
      <c r="C28" s="19" t="s">
        <v>11</v>
      </c>
      <c r="D28" s="13">
        <v>562</v>
      </c>
      <c r="E28" s="14" t="s">
        <v>12</v>
      </c>
      <c r="F28" s="15" t="s">
        <v>33</v>
      </c>
      <c r="G28" s="16">
        <v>6</v>
      </c>
      <c r="H28" s="17">
        <v>6111.1</v>
      </c>
      <c r="I28" s="20">
        <f>Tabla33891113[[#This Row],[EXISTENCIA]]*Tabla33891113[[#This Row],[PRECIO]]</f>
        <v>36666.600000000006</v>
      </c>
    </row>
    <row r="29" spans="2:12" ht="27" x14ac:dyDescent="0.25">
      <c r="B29" s="12" t="s">
        <v>10</v>
      </c>
      <c r="C29" s="19" t="s">
        <v>11</v>
      </c>
      <c r="D29" s="13">
        <v>217</v>
      </c>
      <c r="E29" s="14" t="s">
        <v>12</v>
      </c>
      <c r="F29" s="15" t="s">
        <v>34</v>
      </c>
      <c r="G29" s="16">
        <v>28</v>
      </c>
      <c r="H29" s="17">
        <v>8635.2999999999993</v>
      </c>
      <c r="I29" s="18">
        <f>Tabla33891113[[#This Row],[EXISTENCIA]]*Tabla33891113[[#This Row],[PRECIO]]</f>
        <v>241788.39999999997</v>
      </c>
    </row>
    <row r="30" spans="2:12" ht="27" x14ac:dyDescent="0.25">
      <c r="B30" s="12" t="s">
        <v>10</v>
      </c>
      <c r="C30" s="19" t="s">
        <v>11</v>
      </c>
      <c r="D30" s="13">
        <v>216</v>
      </c>
      <c r="E30" s="14" t="s">
        <v>12</v>
      </c>
      <c r="F30" s="15" t="s">
        <v>35</v>
      </c>
      <c r="G30" s="16">
        <v>24</v>
      </c>
      <c r="H30" s="17">
        <v>6686.6</v>
      </c>
      <c r="I30" s="20">
        <f>Tabla33891113[[#This Row],[EXISTENCIA]]*Tabla33891113[[#This Row],[PRECIO]]</f>
        <v>160478.40000000002</v>
      </c>
    </row>
    <row r="31" spans="2:12" ht="27" x14ac:dyDescent="0.25">
      <c r="B31" s="12" t="s">
        <v>10</v>
      </c>
      <c r="C31" s="19" t="s">
        <v>11</v>
      </c>
      <c r="D31" s="13">
        <v>218</v>
      </c>
      <c r="E31" s="14" t="s">
        <v>12</v>
      </c>
      <c r="F31" s="15" t="s">
        <v>36</v>
      </c>
      <c r="G31" s="16">
        <v>32</v>
      </c>
      <c r="H31" s="17">
        <v>8635.2999999999993</v>
      </c>
      <c r="I31" s="18">
        <f>Tabla33891113[[#This Row],[EXISTENCIA]]*Tabla33891113[[#This Row],[PRECIO]]</f>
        <v>276329.59999999998</v>
      </c>
    </row>
    <row r="32" spans="2:12" ht="27" x14ac:dyDescent="0.25">
      <c r="B32" s="12" t="s">
        <v>10</v>
      </c>
      <c r="C32" s="19" t="s">
        <v>11</v>
      </c>
      <c r="D32" s="13">
        <v>219</v>
      </c>
      <c r="E32" s="14" t="s">
        <v>12</v>
      </c>
      <c r="F32" s="15" t="s">
        <v>37</v>
      </c>
      <c r="G32" s="16">
        <v>34</v>
      </c>
      <c r="H32" s="17">
        <v>8635.2999999999993</v>
      </c>
      <c r="I32" s="20">
        <f>Tabla33891113[[#This Row],[EXISTENCIA]]*Tabla33891113[[#This Row],[PRECIO]]</f>
        <v>293600.19999999995</v>
      </c>
    </row>
    <row r="33" spans="2:9" ht="27" x14ac:dyDescent="0.25">
      <c r="B33" s="12" t="s">
        <v>10</v>
      </c>
      <c r="C33" s="19" t="s">
        <v>11</v>
      </c>
      <c r="D33" s="13">
        <v>220</v>
      </c>
      <c r="E33" s="14" t="s">
        <v>12</v>
      </c>
      <c r="F33" s="15" t="s">
        <v>38</v>
      </c>
      <c r="G33" s="16">
        <v>12</v>
      </c>
      <c r="H33" s="17">
        <v>4155.5600000000004</v>
      </c>
      <c r="I33" s="18">
        <f>Tabla33891113[[#This Row],[EXISTENCIA]]*Tabla33891113[[#This Row],[PRECIO]]</f>
        <v>49866.720000000001</v>
      </c>
    </row>
    <row r="34" spans="2:9" ht="27" x14ac:dyDescent="0.25">
      <c r="B34" s="12" t="s">
        <v>10</v>
      </c>
      <c r="C34" s="19" t="s">
        <v>11</v>
      </c>
      <c r="D34" s="13">
        <v>221</v>
      </c>
      <c r="E34" s="14" t="s">
        <v>12</v>
      </c>
      <c r="F34" s="15" t="s">
        <v>39</v>
      </c>
      <c r="G34" s="16">
        <v>13</v>
      </c>
      <c r="H34" s="17">
        <v>4803.3100000000004</v>
      </c>
      <c r="I34" s="20">
        <f>Tabla33891113[[#This Row],[EXISTENCIA]]*Tabla33891113[[#This Row],[PRECIO]]</f>
        <v>62443.030000000006</v>
      </c>
    </row>
    <row r="35" spans="2:9" ht="27" x14ac:dyDescent="0.25">
      <c r="B35" s="12" t="s">
        <v>10</v>
      </c>
      <c r="C35" s="19" t="s">
        <v>11</v>
      </c>
      <c r="D35" s="13">
        <v>222</v>
      </c>
      <c r="E35" s="14" t="s">
        <v>12</v>
      </c>
      <c r="F35" s="15" t="s">
        <v>40</v>
      </c>
      <c r="G35" s="16">
        <v>15</v>
      </c>
      <c r="H35" s="17">
        <v>4926.1499999999996</v>
      </c>
      <c r="I35" s="18">
        <f>Tabla33891113[[#This Row],[EXISTENCIA]]*Tabla33891113[[#This Row],[PRECIO]]</f>
        <v>73892.25</v>
      </c>
    </row>
    <row r="36" spans="2:9" ht="27" x14ac:dyDescent="0.25">
      <c r="B36" s="12" t="s">
        <v>10</v>
      </c>
      <c r="C36" s="19" t="s">
        <v>11</v>
      </c>
      <c r="D36" s="13">
        <v>223</v>
      </c>
      <c r="E36" s="14" t="s">
        <v>12</v>
      </c>
      <c r="F36" s="15" t="s">
        <v>41</v>
      </c>
      <c r="G36" s="16">
        <v>16</v>
      </c>
      <c r="H36" s="17">
        <v>5025.79</v>
      </c>
      <c r="I36" s="20">
        <f>Tabla33891113[[#This Row],[EXISTENCIA]]*Tabla33891113[[#This Row],[PRECIO]]</f>
        <v>80412.639999999999</v>
      </c>
    </row>
    <row r="37" spans="2:9" ht="27" x14ac:dyDescent="0.25">
      <c r="B37" s="12" t="s">
        <v>10</v>
      </c>
      <c r="C37" s="19" t="s">
        <v>11</v>
      </c>
      <c r="D37" s="13">
        <v>225</v>
      </c>
      <c r="E37" s="14" t="s">
        <v>12</v>
      </c>
      <c r="F37" s="15" t="s">
        <v>42</v>
      </c>
      <c r="G37" s="16">
        <v>3</v>
      </c>
      <c r="H37" s="17">
        <v>4332.96</v>
      </c>
      <c r="I37" s="18">
        <f>Tabla33891113[[#This Row],[EXISTENCIA]]*Tabla33891113[[#This Row],[PRECIO]]</f>
        <v>12998.880000000001</v>
      </c>
    </row>
    <row r="38" spans="2:9" ht="27" x14ac:dyDescent="0.25">
      <c r="B38" s="12" t="s">
        <v>10</v>
      </c>
      <c r="C38" s="19" t="s">
        <v>11</v>
      </c>
      <c r="D38" s="13">
        <v>533</v>
      </c>
      <c r="E38" s="14" t="s">
        <v>12</v>
      </c>
      <c r="F38" s="15" t="s">
        <v>43</v>
      </c>
      <c r="G38" s="16">
        <v>2</v>
      </c>
      <c r="H38" s="21">
        <v>224.58</v>
      </c>
      <c r="I38" s="20">
        <f>Tabla33891113[[#This Row],[EXISTENCIA]]*Tabla33891113[[#This Row],[PRECIO]]</f>
        <v>449.16</v>
      </c>
    </row>
    <row r="39" spans="2:9" ht="27" x14ac:dyDescent="0.25">
      <c r="B39" s="12" t="s">
        <v>10</v>
      </c>
      <c r="C39" s="19" t="s">
        <v>11</v>
      </c>
      <c r="D39" s="13">
        <v>622</v>
      </c>
      <c r="E39" s="14" t="s">
        <v>12</v>
      </c>
      <c r="F39" s="15" t="s">
        <v>44</v>
      </c>
      <c r="G39" s="16">
        <v>1</v>
      </c>
      <c r="H39" s="17">
        <v>840.58</v>
      </c>
      <c r="I39" s="18">
        <f>Tabla33891113[[#This Row],[EXISTENCIA]]*Tabla33891113[[#This Row],[PRECIO]]</f>
        <v>840.58</v>
      </c>
    </row>
    <row r="40" spans="2:9" ht="27" x14ac:dyDescent="0.25">
      <c r="B40" s="12" t="s">
        <v>10</v>
      </c>
      <c r="C40" s="19" t="s">
        <v>11</v>
      </c>
      <c r="D40" s="13">
        <v>566</v>
      </c>
      <c r="E40" s="14" t="s">
        <v>12</v>
      </c>
      <c r="F40" s="15" t="s">
        <v>45</v>
      </c>
      <c r="G40" s="16">
        <v>3</v>
      </c>
      <c r="H40" s="21">
        <v>8268.07</v>
      </c>
      <c r="I40" s="20">
        <f>Tabla33891113[[#This Row],[EXISTENCIA]]*Tabla33891113[[#This Row],[PRECIO]]</f>
        <v>24804.21</v>
      </c>
    </row>
    <row r="41" spans="2:9" ht="15.75" x14ac:dyDescent="0.25">
      <c r="G41" s="22">
        <f>SUBTOTAL(109,Tabla33891113[EXISTENCIA])</f>
        <v>456</v>
      </c>
      <c r="H41" s="23" t="s">
        <v>46</v>
      </c>
      <c r="I41" s="24">
        <f>SUBTOTAL(109,Tabla33891113[TOTAL VALORES RD$])</f>
        <v>3995134.4200000004</v>
      </c>
    </row>
    <row r="43" spans="2:9" ht="15.75" x14ac:dyDescent="0.25">
      <c r="B43" s="25" t="s">
        <v>47</v>
      </c>
      <c r="C43" s="26"/>
      <c r="D43"/>
      <c r="F43" s="27" t="s">
        <v>48</v>
      </c>
      <c r="H43" s="28"/>
    </row>
    <row r="44" spans="2:9" ht="15.75" x14ac:dyDescent="0.25">
      <c r="B44" s="29"/>
      <c r="C44" s="26" t="s">
        <v>49</v>
      </c>
      <c r="D44"/>
      <c r="F44" s="30" t="s">
        <v>50</v>
      </c>
      <c r="H44" s="28"/>
    </row>
    <row r="45" spans="2:9" ht="15.75" x14ac:dyDescent="0.25">
      <c r="B45" s="29"/>
      <c r="C45" s="26" t="s">
        <v>51</v>
      </c>
      <c r="D45"/>
      <c r="F45" s="31" t="s">
        <v>52</v>
      </c>
      <c r="H45" s="28"/>
    </row>
    <row r="46" spans="2:9" ht="15.75" x14ac:dyDescent="0.25">
      <c r="B46" s="29"/>
      <c r="C46" s="26" t="s">
        <v>53</v>
      </c>
      <c r="D46" s="26"/>
      <c r="E46" s="31"/>
      <c r="F46" s="32"/>
      <c r="H46" s="28"/>
    </row>
  </sheetData>
  <mergeCells count="2">
    <mergeCell ref="B3:I3"/>
    <mergeCell ref="B4:I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2026-01-19T15:16:32Z</dcterms:created>
  <dcterms:modified xsi:type="dcterms:W3CDTF">2026-01-19T15:16:58Z</dcterms:modified>
</cp:coreProperties>
</file>