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67855773-1F2F-4D91-B95E-C580B575D803}" xr6:coauthVersionLast="47" xr6:coauthVersionMax="47" xr10:uidLastSave="{00000000-0000-0000-0000-000000000000}"/>
  <bookViews>
    <workbookView xWindow="-120" yWindow="-120" windowWidth="29040" windowHeight="1572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56" i="1"/>
  <c r="E56" i="1"/>
  <c r="H49" i="1"/>
  <c r="H50" i="1"/>
  <c r="H51" i="1"/>
  <c r="H52" i="1"/>
  <c r="H42" i="1"/>
  <c r="H43" i="1"/>
  <c r="H44" i="1"/>
  <c r="H37" i="1"/>
  <c r="H38" i="1"/>
  <c r="H39" i="1"/>
  <c r="H40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22" i="1"/>
  <c r="H23" i="1"/>
  <c r="H53" i="1"/>
  <c r="H19" i="1"/>
  <c r="H18" i="1"/>
  <c r="H17" i="1"/>
  <c r="H46" i="1" l="1"/>
  <c r="H45" i="1"/>
  <c r="H47" i="1"/>
  <c r="H48" i="1"/>
  <c r="H13" i="1" l="1"/>
  <c r="H14" i="1"/>
  <c r="H15" i="1"/>
  <c r="H16" i="1"/>
  <c r="H12" i="1"/>
  <c r="H56" i="1" l="1"/>
</calcChain>
</file>

<file path=xl/sharedStrings.xml><?xml version="1.0" encoding="utf-8"?>
<sst xmlns="http://schemas.openxmlformats.org/spreadsheetml/2006/main" count="238" uniqueCount="178">
  <si>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</si>
  <si>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</si>
  <si>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</si>
  <si>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</si>
  <si>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</si>
  <si>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</si>
  <si>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</si>
  <si>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</si>
  <si>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</si>
  <si>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</si>
  <si>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</si>
  <si>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</si>
  <si>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</si>
  <si>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</si>
  <si>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</si>
  <si>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</si>
  <si>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</si>
  <si>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</si>
  <si>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</si>
  <si>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</si>
  <si>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</si>
  <si>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WINDTELECOM</t>
  </si>
  <si>
    <t>CLARO</t>
  </si>
  <si>
    <t>CAASD</t>
  </si>
  <si>
    <t>BANCO DE RESERVA</t>
  </si>
  <si>
    <t>PAGO ADQUISICION DE COMBUSTIBLE ASIGNADO A LOS ENCARGADOS DE ESTA INSTITUCION MEDIANTE TARJETA VISA FLOTILLA</t>
  </si>
  <si>
    <t>PAGO POR SERVICIOS DE CENTRAL TELEFÓNICA EN ESTA UAF, FACTURADO MEDIANTE LA CUENTA 710012281 CORRESPONDIENTE AL MES
DE ENERO 2026</t>
  </si>
  <si>
    <t>ALTICE</t>
  </si>
  <si>
    <t>PAGO FACT. POR SERVICIOS DE DATA EN ESTA UAF</t>
  </si>
  <si>
    <t>PAGO FACT. POR SERVICIOS DE DATA EN ESTA UAF.</t>
  </si>
  <si>
    <t>PAGO POR SERVICIO DE SUMINISTRO AGUA</t>
  </si>
  <si>
    <t>PAGO APORTE POR SEGURO COMPLEMENTARIO A COLABORADORES DE ESTA INSTITUCIÓN,</t>
  </si>
  <si>
    <t>SEGUROS RESERVAS</t>
  </si>
  <si>
    <t>PAGO POLIZA ENFERMEDADES GRAVES A COLABORADORES DE ESTA UAF.</t>
  </si>
  <si>
    <t>PAGO DE POLIZA COLECTIVO DE VIDA COLABORADORES DE ESTA UAF</t>
  </si>
  <si>
    <t>TRANSFERENCIA AL EXTERIOR POR PARTICIPACIÓN EN LA CERTIFICACIÓN AMLCA A LA DIRECTORA GENERAL DE ESTA UAF, SEGÚN DOC.</t>
  </si>
  <si>
    <t>FLORIDA INTERNATIONAL BANKERS ASSOCIATION</t>
  </si>
  <si>
    <t xml:space="preserve">PAGO POR SERVICIOS DE INTERNET MOVIL Y FLOTAS DE ESTA UAF. </t>
  </si>
  <si>
    <t>DATA CREDITO</t>
  </si>
  <si>
    <t>OFICINA DE COORDINACION PRESIDENCIAL</t>
  </si>
  <si>
    <t>B1500000089</t>
  </si>
  <si>
    <t>GBM</t>
  </si>
  <si>
    <t>DEL CONTRATO BS-0002696-2025, POR SERVICIOS DE SOPORTE Y ASISTENCIA DE LA HERRAMIENTA DE ANÁLISIS Y VISUALIZACIÓN DE DATOS i2 ANALYSTS NOTEBOOK, PARA USO</t>
  </si>
  <si>
    <t>B1500000788</t>
  </si>
  <si>
    <t>OGTIC</t>
  </si>
  <si>
    <t>PAGO POR SERVICIO DE ALOJAMIENTO EN EL DATACENTER DEL ESTADO DOMINICANO,</t>
  </si>
  <si>
    <t>SAN MIGUEL</t>
  </si>
  <si>
    <t>TROVASA</t>
  </si>
  <si>
    <t>DISOPE</t>
  </si>
  <si>
    <t>AMADITA</t>
  </si>
  <si>
    <t>14/04/26</t>
  </si>
  <si>
    <t>DIFO</t>
  </si>
  <si>
    <t>OROX</t>
  </si>
  <si>
    <t>15/4/26</t>
  </si>
  <si>
    <t>27/04/26</t>
  </si>
  <si>
    <t>MARIA NIEVES</t>
  </si>
  <si>
    <t>PAGO POR SERVICIOS NOTARIALES EN ESTA UAF</t>
  </si>
  <si>
    <t xml:space="preserve">PLANETA AZUL </t>
  </si>
  <si>
    <t>PAGO DE SEGURO DE VIAJE A FAVOR DE COLABORADOR DE ESTA UAF</t>
  </si>
  <si>
    <t>E450000030568</t>
  </si>
  <si>
    <t>E450000030569</t>
  </si>
  <si>
    <t>23/5/2026</t>
  </si>
  <si>
    <t>LB-646</t>
  </si>
  <si>
    <t>E450000110650</t>
  </si>
  <si>
    <t>23/05/26</t>
  </si>
  <si>
    <t>LB-652</t>
  </si>
  <si>
    <t>Correspondiente al Mes: Mayo del Año: 2026</t>
  </si>
  <si>
    <t>E450000000835</t>
  </si>
  <si>
    <t>26/05/26</t>
  </si>
  <si>
    <t>LB-659</t>
  </si>
  <si>
    <t>SOWEY</t>
  </si>
  <si>
    <t>PAGO POR ADQUISICION DE ARTICULOS MISCELANEOS PARA USO DE LA UAF</t>
  </si>
  <si>
    <t>B1500001143</t>
  </si>
  <si>
    <t>LB-664</t>
  </si>
  <si>
    <t xml:space="preserve">700 LOGIT </t>
  </si>
  <si>
    <t xml:space="preserve">PAGO POR ADQUISICION DE BATAS INDUSTRIALES PARA USO DEL PERSONAL DE LA UAF. </t>
  </si>
  <si>
    <t>B1500000170</t>
  </si>
  <si>
    <t>LB-666</t>
  </si>
  <si>
    <t>PAGO NO. 14 POR SERVICIOS DE ALMUERZO Y CENAS PARA LOS COLABORADORES DE ESTA UAF</t>
  </si>
  <si>
    <t>E450000000632</t>
  </si>
  <si>
    <t>27/05/26</t>
  </si>
  <si>
    <t>LB-670</t>
  </si>
  <si>
    <t>10MO PAGO PAGO POR SERVICIOS DE MANTENIMIENTO PREVENTIVO PARA ASCENSOR DE ESTA UAF</t>
  </si>
  <si>
    <t>E450000000934</t>
  </si>
  <si>
    <t>LB-672</t>
  </si>
  <si>
    <t>PAGO NO. 13 POR SERVICIO DE LAVADO DE LOS VEHÍCULOS DE ESTA UAF</t>
  </si>
  <si>
    <t>B1500002124</t>
  </si>
  <si>
    <t>LB-674</t>
  </si>
  <si>
    <t>CENTRO JURIDICO HERRERA</t>
  </si>
  <si>
    <t>5TO PAGO POR SERVICIOS PROFESIONALES DE GESTIÓN DE VISAS PARA REPRESENTACIONES INTERNACIONALES DE LA INSTITUCIÓN</t>
  </si>
  <si>
    <t>B1500000032</t>
  </si>
  <si>
    <t>29/04/26</t>
  </si>
  <si>
    <t>LB-682</t>
  </si>
  <si>
    <t>5TO PAGO POR SERVICIOS DE PRODUCCION Y SUMINISTROS DE MATERIALES GRAFICOS</t>
  </si>
  <si>
    <t>B1500000930</t>
  </si>
  <si>
    <t>LB-688</t>
  </si>
  <si>
    <t>28/05/26</t>
  </si>
  <si>
    <t>E450000024773</t>
  </si>
  <si>
    <t>15/05/26</t>
  </si>
  <si>
    <t>30/05/26</t>
  </si>
  <si>
    <t>LB-718</t>
  </si>
  <si>
    <t>E450000006011</t>
  </si>
  <si>
    <t>14/05/26</t>
  </si>
  <si>
    <t>LB-721</t>
  </si>
  <si>
    <t>B1500004664</t>
  </si>
  <si>
    <t>LB-724</t>
  </si>
  <si>
    <t>11VO PAGO POR CONTRATACION DE SERVICIOS DE CONSULTA EN BURO DE CREDITO</t>
  </si>
  <si>
    <t>E450000000487</t>
  </si>
  <si>
    <t>LB-730</t>
  </si>
  <si>
    <t>2DO PAGO POR SERVICIO DE RELLENO DE BOTELLONES Y ADQUISICION DE BOTELLAS AGUAPARA USO DE ESTA UAF</t>
  </si>
  <si>
    <t>E450000023887</t>
  </si>
  <si>
    <t>E450000024562</t>
  </si>
  <si>
    <t>E450000024645</t>
  </si>
  <si>
    <t>LB-732</t>
  </si>
  <si>
    <t>MADE GOMEZ GRUPO DE IMPRESION</t>
  </si>
  <si>
    <t>PAGO POR ADQUISICION DE CARPETAS TIMBRADAS</t>
  </si>
  <si>
    <t>B1500000332</t>
  </si>
  <si>
    <t>21/05/26</t>
  </si>
  <si>
    <t>LB-761</t>
  </si>
  <si>
    <t>5TO PAGO POR SERVICIOS DE PRUEBAS PREEMPLEO PARA PROCESO DE RECLUTAMIENTO DE ESTA UAF</t>
  </si>
  <si>
    <t>E450000001860</t>
  </si>
  <si>
    <t>LB-772</t>
  </si>
  <si>
    <t>2DO PAGO SERVICIO DE MANTENIMIENTO PARA LOS AIRES ACONDICIONADOS DE ESTA UAF,</t>
  </si>
  <si>
    <t>B1500000366</t>
  </si>
  <si>
    <t>LB-774</t>
  </si>
  <si>
    <t>SERVICIES TRAVEL</t>
  </si>
  <si>
    <t xml:space="preserve">PAGO POR CONTRATACION DE HOSPEDAJE PARA REPRESENTACION </t>
  </si>
  <si>
    <t>B1500005358</t>
  </si>
  <si>
    <t>LB-777</t>
  </si>
  <si>
    <t>GRUPO BRIZATLANTICA</t>
  </si>
  <si>
    <t>PAGO POR ADQUISICION DE PRODUCTOS A&amp;B PARA USO DE LA UAF</t>
  </si>
  <si>
    <t>22/05/26</t>
  </si>
  <si>
    <t>LB-779</t>
  </si>
  <si>
    <t>ROMIVA</t>
  </si>
  <si>
    <t xml:space="preserve">PAGO POR ADQUISICION DE MATERIAL GASTABLE DE OFICINA </t>
  </si>
  <si>
    <t>B1500000310</t>
  </si>
  <si>
    <t>LB-805</t>
  </si>
  <si>
    <t>E450000145031</t>
  </si>
  <si>
    <t>E450000145420</t>
  </si>
  <si>
    <t>LB-815</t>
  </si>
  <si>
    <t xml:space="preserve">ININSE </t>
  </si>
  <si>
    <t>PAGO POR ADQUISICION E INSTALACION DE MOTOR TUBULAR Y MANTENIMIENTO PARA SHUTTER DE LA UAF</t>
  </si>
  <si>
    <t>B1500000226</t>
  </si>
  <si>
    <t>18/05/26</t>
  </si>
  <si>
    <t>LB-817</t>
  </si>
  <si>
    <t>LB-819</t>
  </si>
  <si>
    <t>HYL</t>
  </si>
  <si>
    <t>PAGO POR ADQUISICION DE NEUMATICOS Y BATERIA PARA LA FLOTILLA VEHICULAR DE LA UAF</t>
  </si>
  <si>
    <t>E450000001284</t>
  </si>
  <si>
    <t>LB-823</t>
  </si>
  <si>
    <t>E450000012303</t>
  </si>
  <si>
    <t>LB-641</t>
  </si>
  <si>
    <t>E450000008186</t>
  </si>
  <si>
    <t>LB-684</t>
  </si>
  <si>
    <t>E450000012362</t>
  </si>
  <si>
    <t>LB-692</t>
  </si>
  <si>
    <t>PAGO POR SERVICIOS DE PORTAFIRMAS GUBERNAMENTALES FIRMAGOB, DESDE 01 DE MARZO 2026 HASTA EL 01 DE MARZO 2027,</t>
  </si>
  <si>
    <t>B1500004720</t>
  </si>
  <si>
    <t>LB-726</t>
  </si>
  <si>
    <t>MERCADO MEDIA NETWORK</t>
  </si>
  <si>
    <t>PAGO POR PARTICIPACION EN EL TALLER POWER LAWYERS LUNCH</t>
  </si>
  <si>
    <t>E450000000135</t>
  </si>
  <si>
    <t>16/01/26</t>
  </si>
  <si>
    <t>LB-744</t>
  </si>
  <si>
    <t>UAF-DAF-2026-00142</t>
  </si>
  <si>
    <t>20/05/26</t>
  </si>
  <si>
    <t>LB-748</t>
  </si>
  <si>
    <t>15/5/2026</t>
  </si>
  <si>
    <t>LB-790</t>
  </si>
  <si>
    <t>OCP-FCR-00004379</t>
  </si>
  <si>
    <t>LB-792</t>
  </si>
  <si>
    <t>UNIVERSITAS BUSINESS SCHOOL</t>
  </si>
  <si>
    <t xml:space="preserve">PAGO PROGRAMA DE POSTGRADO EN BIENESTAR </t>
  </si>
  <si>
    <t>LB-794</t>
  </si>
  <si>
    <t>EVOLUZIONE DIGITAL</t>
  </si>
  <si>
    <t xml:space="preserve">PAGO CAPACITACION ENTRENAMIENTO ITIL V5           </t>
  </si>
  <si>
    <t>B1500000168</t>
  </si>
  <si>
    <t>LB-821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</si>
</sst>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  <font>
      <sz val="11"/>
      <color theme="1"/>
      <name val="Open Sans"/>
    </font>
    <font>
      <b/>
      <sz val="11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5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wrapText="1"/>
    </xf>
    <xf numFmtId="0" fontId="16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1" fillId="0" borderId="0" xfId="0" applyNumberFormat="1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4" fontId="18" fillId="4" borderId="1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vertical="center"/>
    </xf>
    <xf numFmtId="0" fontId="18" fillId="4" borderId="6" xfId="0" applyFont="1" applyFill="1" applyBorder="1" applyAlignment="1">
      <alignment horizontal="left" vertical="center" wrapText="1"/>
    </xf>
    <xf numFmtId="14" fontId="18" fillId="4" borderId="5" xfId="0" applyNumberFormat="1" applyFont="1" applyFill="1" applyBorder="1" applyAlignment="1">
      <alignment horizontal="center" vertical="center"/>
    </xf>
    <xf numFmtId="164" fontId="18" fillId="4" borderId="5" xfId="0" applyNumberFormat="1" applyFont="1" applyFill="1" applyBorder="1" applyAlignment="1">
      <alignment vertical="center"/>
    </xf>
    <xf numFmtId="0" fontId="18" fillId="4" borderId="5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0" fillId="0" borderId="0" xfId="0" applyFont="1"/>
    <xf numFmtId="0" fontId="18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4" fontId="18" fillId="4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18" fillId="4" borderId="5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5" borderId="0" xfId="1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1" xfId="0" applyFont="1" applyFill="1" applyBorder="1" applyAlignment="1">
      <alignment horizontal="left" wrapText="1"/>
    </xf>
    <xf numFmtId="14" fontId="18" fillId="4" borderId="3" xfId="0" applyNumberFormat="1" applyFont="1" applyFill="1" applyBorder="1" applyAlignment="1">
      <alignment horizontal="center" vertical="center"/>
    </xf>
    <xf numFmtId="164" fontId="18" fillId="4" borderId="3" xfId="0" applyNumberFormat="1" applyFont="1" applyFill="1" applyBorder="1" applyAlignment="1">
      <alignment vertical="center"/>
    </xf>
    <xf numFmtId="0" fontId="20" fillId="4" borderId="1" xfId="0" applyFont="1" applyFill="1" applyBorder="1"/>
    <xf numFmtId="0" fontId="20" fillId="4" borderId="0" xfId="0" applyFont="1" applyFill="1" applyAlignment="1">
      <alignment horizontal="left" wrapText="1"/>
    </xf>
    <xf numFmtId="0" fontId="20" fillId="4" borderId="5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189069</xdr:rowOff>
    </xdr:from>
    <xdr:to>
      <xdr:col>3</xdr:col>
      <xdr:colOff>245486</xdr:colOff>
      <xdr:row>7</xdr:row>
      <xdr:rowOff>202045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646683"/>
          <a:ext cx="9339738" cy="1629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300"/>
  <sheetViews>
    <sheetView tabSelected="1" topLeftCell="A46" zoomScale="85" zoomScaleNormal="85" workbookViewId="0">
      <selection activeCell="B58" sqref="B58"/>
    </sheetView>
  </sheetViews>
  <sheetFormatPr baseColWidth="10" defaultColWidth="40" defaultRowHeight="25.5"/>
  <cols>
    <col min="1" max="1" width="51.28515625" style="10" bestFit="1" customWidth="1"/>
    <col min="2" max="2" width="55" style="3" customWidth="1"/>
    <col min="3" max="3" width="30.28515625" style="27" bestFit="1" customWidth="1"/>
    <col min="4" max="4" width="26.42578125" style="10" bestFit="1" customWidth="1"/>
    <col min="5" max="5" width="33.42578125" style="28" bestFit="1" customWidth="1"/>
    <col min="6" max="6" width="31.42578125" style="10" bestFit="1" customWidth="1"/>
    <col min="7" max="7" width="34.5703125" style="10" bestFit="1" customWidth="1"/>
    <col min="8" max="8" width="33.28515625" style="29" bestFit="1" customWidth="1"/>
    <col min="9" max="9" width="38.5703125" style="10" bestFit="1" customWidth="1"/>
    <col min="10" max="10" width="21" style="10" bestFit="1" customWidth="1"/>
    <col min="11" max="16384" width="40" style="3"/>
  </cols>
  <sheetData>
    <row r="2" spans="1:10" ht="58.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32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69" t="s">
        <v>66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>
      <c r="A10" s="70" t="s">
        <v>2</v>
      </c>
      <c r="B10" s="71" t="s">
        <v>3</v>
      </c>
      <c r="C10" s="70" t="s">
        <v>4</v>
      </c>
      <c r="D10" s="70" t="s">
        <v>5</v>
      </c>
      <c r="E10" s="72" t="s">
        <v>6</v>
      </c>
      <c r="F10" s="70" t="s">
        <v>7</v>
      </c>
      <c r="G10" s="70" t="s">
        <v>8</v>
      </c>
      <c r="H10" s="72" t="s">
        <v>9</v>
      </c>
      <c r="I10" s="70" t="s">
        <v>10</v>
      </c>
      <c r="J10" s="70" t="s">
        <v>11</v>
      </c>
    </row>
    <row r="11" spans="1:10">
      <c r="A11" s="70"/>
      <c r="B11" s="71"/>
      <c r="C11" s="70"/>
      <c r="D11" s="70"/>
      <c r="E11" s="72"/>
      <c r="F11" s="70"/>
      <c r="G11" s="70"/>
      <c r="H11" s="72"/>
      <c r="I11" s="70"/>
      <c r="J11" s="70"/>
    </row>
    <row r="12" spans="1:10" s="38" customFormat="1" ht="75">
      <c r="A12" s="35" t="s">
        <v>22</v>
      </c>
      <c r="B12" s="35" t="s">
        <v>26</v>
      </c>
      <c r="C12" s="46" t="s">
        <v>63</v>
      </c>
      <c r="D12" s="41">
        <v>46117</v>
      </c>
      <c r="E12" s="42">
        <v>103465.64</v>
      </c>
      <c r="F12" s="41" t="s">
        <v>64</v>
      </c>
      <c r="G12" s="42">
        <v>103465.64</v>
      </c>
      <c r="H12" s="42">
        <f>E12-G12</f>
        <v>0</v>
      </c>
      <c r="I12" s="37" t="s">
        <v>18</v>
      </c>
      <c r="J12" s="37" t="s">
        <v>65</v>
      </c>
    </row>
    <row r="13" spans="1:10" s="38" customFormat="1" ht="18.75">
      <c r="A13" s="35" t="s">
        <v>27</v>
      </c>
      <c r="B13" s="35" t="s">
        <v>28</v>
      </c>
      <c r="C13" s="46" t="s">
        <v>97</v>
      </c>
      <c r="D13" s="41" t="s">
        <v>98</v>
      </c>
      <c r="E13" s="42">
        <v>18279.189999999999</v>
      </c>
      <c r="F13" s="41" t="s">
        <v>99</v>
      </c>
      <c r="G13" s="42">
        <v>18279.189999999999</v>
      </c>
      <c r="H13" s="42">
        <f t="shared" ref="H13:H40" si="0">E13-G13</f>
        <v>0</v>
      </c>
      <c r="I13" s="37" t="s">
        <v>18</v>
      </c>
      <c r="J13" s="37" t="s">
        <v>100</v>
      </c>
    </row>
    <row r="14" spans="1:10" s="38" customFormat="1" ht="18.75">
      <c r="A14" s="35" t="s">
        <v>21</v>
      </c>
      <c r="B14" s="35" t="s">
        <v>29</v>
      </c>
      <c r="C14" s="46" t="s">
        <v>101</v>
      </c>
      <c r="D14" s="41" t="s">
        <v>102</v>
      </c>
      <c r="E14" s="42">
        <v>43012.63</v>
      </c>
      <c r="F14" s="41" t="s">
        <v>99</v>
      </c>
      <c r="G14" s="42">
        <v>43012.63</v>
      </c>
      <c r="H14" s="42">
        <f t="shared" si="0"/>
        <v>0</v>
      </c>
      <c r="I14" s="37" t="s">
        <v>18</v>
      </c>
      <c r="J14" s="37" t="s">
        <v>103</v>
      </c>
    </row>
    <row r="15" spans="1:10" s="38" customFormat="1" ht="18.75">
      <c r="A15" s="61" t="s">
        <v>23</v>
      </c>
      <c r="B15" s="61" t="s">
        <v>30</v>
      </c>
      <c r="C15" s="46" t="s">
        <v>59</v>
      </c>
      <c r="D15" s="41">
        <v>46027</v>
      </c>
      <c r="E15" s="42">
        <v>1161.2</v>
      </c>
      <c r="F15" s="41" t="s">
        <v>61</v>
      </c>
      <c r="G15" s="42">
        <v>1161.2</v>
      </c>
      <c r="H15" s="42">
        <f t="shared" si="0"/>
        <v>0</v>
      </c>
      <c r="I15" s="63" t="s">
        <v>18</v>
      </c>
      <c r="J15" s="63" t="s">
        <v>62</v>
      </c>
    </row>
    <row r="16" spans="1:10" s="38" customFormat="1" ht="18.75">
      <c r="A16" s="62"/>
      <c r="B16" s="62"/>
      <c r="C16" s="46" t="s">
        <v>60</v>
      </c>
      <c r="D16" s="41">
        <v>46027</v>
      </c>
      <c r="E16" s="42">
        <v>12508.4</v>
      </c>
      <c r="F16" s="41" t="s">
        <v>61</v>
      </c>
      <c r="G16" s="42">
        <v>12508.4</v>
      </c>
      <c r="H16" s="42">
        <f t="shared" si="0"/>
        <v>0</v>
      </c>
      <c r="I16" s="73"/>
      <c r="J16" s="73"/>
    </row>
    <row r="17" spans="1:10" s="38" customFormat="1" ht="18.75" customHeight="1">
      <c r="A17" s="61" t="s">
        <v>22</v>
      </c>
      <c r="B17" s="61" t="s">
        <v>37</v>
      </c>
      <c r="C17" s="46" t="s">
        <v>137</v>
      </c>
      <c r="D17" s="41" t="s">
        <v>80</v>
      </c>
      <c r="E17" s="45">
        <v>93367.49</v>
      </c>
      <c r="F17" s="44">
        <v>46362</v>
      </c>
      <c r="G17" s="45">
        <v>93367.49</v>
      </c>
      <c r="H17" s="45">
        <f t="shared" si="0"/>
        <v>0</v>
      </c>
      <c r="I17" s="63" t="s">
        <v>18</v>
      </c>
      <c r="J17" s="63" t="s">
        <v>139</v>
      </c>
    </row>
    <row r="18" spans="1:10" s="38" customFormat="1" ht="18.75">
      <c r="A18" s="62"/>
      <c r="B18" s="62"/>
      <c r="C18" s="46" t="s">
        <v>138</v>
      </c>
      <c r="D18" s="41" t="s">
        <v>80</v>
      </c>
      <c r="E18" s="45">
        <v>17004</v>
      </c>
      <c r="F18" s="44">
        <v>46362</v>
      </c>
      <c r="G18" s="45">
        <v>17004</v>
      </c>
      <c r="H18" s="45">
        <f t="shared" si="0"/>
        <v>0</v>
      </c>
      <c r="I18" s="64"/>
      <c r="J18" s="64"/>
    </row>
    <row r="19" spans="1:10" s="38" customFormat="1" ht="37.5">
      <c r="A19" s="46" t="s">
        <v>38</v>
      </c>
      <c r="B19" s="46" t="s">
        <v>106</v>
      </c>
      <c r="C19" s="46" t="s">
        <v>107</v>
      </c>
      <c r="D19" s="44">
        <v>46239</v>
      </c>
      <c r="E19" s="45">
        <v>92781.04</v>
      </c>
      <c r="F19" s="44">
        <v>46059</v>
      </c>
      <c r="G19" s="45">
        <v>92781.04</v>
      </c>
      <c r="H19" s="45">
        <f>E19-G19</f>
        <v>0</v>
      </c>
      <c r="I19" s="37" t="s">
        <v>18</v>
      </c>
      <c r="J19" s="37" t="s">
        <v>108</v>
      </c>
    </row>
    <row r="20" spans="1:10" s="38" customFormat="1" ht="54" customHeight="1">
      <c r="A20" s="35" t="s">
        <v>41</v>
      </c>
      <c r="B20" s="74" t="s">
        <v>42</v>
      </c>
      <c r="C20" s="46" t="s">
        <v>67</v>
      </c>
      <c r="D20" s="41">
        <v>46147</v>
      </c>
      <c r="E20" s="42">
        <v>559235.96</v>
      </c>
      <c r="F20" s="41" t="s">
        <v>68</v>
      </c>
      <c r="G20" s="42">
        <v>559235.96</v>
      </c>
      <c r="H20" s="42">
        <f t="shared" si="0"/>
        <v>0</v>
      </c>
      <c r="I20" s="37" t="s">
        <v>18</v>
      </c>
      <c r="J20" s="48" t="s">
        <v>69</v>
      </c>
    </row>
    <row r="21" spans="1:10" s="38" customFormat="1" ht="37.5">
      <c r="A21" s="43" t="s">
        <v>70</v>
      </c>
      <c r="B21" s="75" t="s">
        <v>71</v>
      </c>
      <c r="C21" s="46" t="s">
        <v>72</v>
      </c>
      <c r="D21" s="41">
        <v>46027</v>
      </c>
      <c r="E21" s="42">
        <v>16476.34</v>
      </c>
      <c r="F21" s="41" t="s">
        <v>68</v>
      </c>
      <c r="G21" s="42">
        <v>16476.34</v>
      </c>
      <c r="H21" s="42">
        <f t="shared" si="0"/>
        <v>0</v>
      </c>
      <c r="I21" s="37" t="s">
        <v>18</v>
      </c>
      <c r="J21" s="37" t="s">
        <v>73</v>
      </c>
    </row>
    <row r="22" spans="1:10" s="38" customFormat="1" ht="36.75" customHeight="1">
      <c r="A22" s="35" t="s">
        <v>44</v>
      </c>
      <c r="B22" s="74" t="s">
        <v>45</v>
      </c>
      <c r="C22" s="35" t="s">
        <v>104</v>
      </c>
      <c r="D22" s="41">
        <v>46027</v>
      </c>
      <c r="E22" s="42">
        <v>118100</v>
      </c>
      <c r="F22" s="41">
        <v>46059</v>
      </c>
      <c r="G22" s="42">
        <v>118100</v>
      </c>
      <c r="H22" s="42">
        <f t="shared" si="0"/>
        <v>0</v>
      </c>
      <c r="I22" s="48" t="s">
        <v>18</v>
      </c>
      <c r="J22" s="48" t="s">
        <v>105</v>
      </c>
    </row>
    <row r="23" spans="1:10" s="38" customFormat="1" ht="30" customHeight="1">
      <c r="A23" s="46" t="s">
        <v>46</v>
      </c>
      <c r="B23" s="76" t="s">
        <v>82</v>
      </c>
      <c r="C23" s="46" t="s">
        <v>83</v>
      </c>
      <c r="D23" s="41">
        <v>46147</v>
      </c>
      <c r="E23" s="42">
        <v>6490</v>
      </c>
      <c r="F23" s="41" t="s">
        <v>80</v>
      </c>
      <c r="G23" s="42">
        <v>6490</v>
      </c>
      <c r="H23" s="42">
        <f t="shared" si="0"/>
        <v>0</v>
      </c>
      <c r="I23" s="48" t="s">
        <v>18</v>
      </c>
      <c r="J23" s="48" t="s">
        <v>84</v>
      </c>
    </row>
    <row r="24" spans="1:10" s="38" customFormat="1" ht="45.75" customHeight="1">
      <c r="A24" s="35" t="s">
        <v>74</v>
      </c>
      <c r="B24" s="74" t="s">
        <v>75</v>
      </c>
      <c r="C24" s="46" t="s">
        <v>76</v>
      </c>
      <c r="D24" s="41">
        <v>46239</v>
      </c>
      <c r="E24" s="42">
        <v>3776</v>
      </c>
      <c r="F24" s="41" t="s">
        <v>68</v>
      </c>
      <c r="G24" s="42">
        <v>3776</v>
      </c>
      <c r="H24" s="42">
        <f t="shared" si="0"/>
        <v>0</v>
      </c>
      <c r="I24" s="37" t="s">
        <v>18</v>
      </c>
      <c r="J24" s="48" t="s">
        <v>77</v>
      </c>
    </row>
    <row r="25" spans="1:10" s="38" customFormat="1" ht="37.5">
      <c r="A25" s="47" t="s">
        <v>48</v>
      </c>
      <c r="B25" s="77" t="s">
        <v>93</v>
      </c>
      <c r="C25" s="46" t="s">
        <v>94</v>
      </c>
      <c r="D25" s="41">
        <v>46239</v>
      </c>
      <c r="E25" s="42">
        <v>2124</v>
      </c>
      <c r="F25" s="41" t="s">
        <v>80</v>
      </c>
      <c r="G25" s="42">
        <v>2124</v>
      </c>
      <c r="H25" s="42">
        <f t="shared" si="0"/>
        <v>0</v>
      </c>
      <c r="I25" s="49" t="s">
        <v>18</v>
      </c>
      <c r="J25" s="49" t="s">
        <v>95</v>
      </c>
    </row>
    <row r="26" spans="1:10" s="38" customFormat="1" ht="37.5" customHeight="1">
      <c r="A26" s="46" t="s">
        <v>49</v>
      </c>
      <c r="B26" s="76" t="s">
        <v>119</v>
      </c>
      <c r="C26" s="46" t="s">
        <v>120</v>
      </c>
      <c r="D26" s="41">
        <v>46058</v>
      </c>
      <c r="E26" s="42">
        <v>4353</v>
      </c>
      <c r="F26" s="41">
        <v>46271</v>
      </c>
      <c r="G26" s="42">
        <v>4353</v>
      </c>
      <c r="H26" s="42">
        <f t="shared" si="0"/>
        <v>0</v>
      </c>
      <c r="I26" s="37" t="s">
        <v>18</v>
      </c>
      <c r="J26" s="48" t="s">
        <v>121</v>
      </c>
    </row>
    <row r="27" spans="1:10" s="38" customFormat="1" ht="40.5" customHeight="1">
      <c r="A27" s="50" t="s">
        <v>140</v>
      </c>
      <c r="B27" s="78" t="s">
        <v>141</v>
      </c>
      <c r="C27" s="46" t="s">
        <v>142</v>
      </c>
      <c r="D27" s="41" t="s">
        <v>143</v>
      </c>
      <c r="E27" s="42">
        <v>88500</v>
      </c>
      <c r="F27" s="41">
        <v>46362</v>
      </c>
      <c r="G27" s="42">
        <v>88500</v>
      </c>
      <c r="H27" s="42">
        <f t="shared" si="0"/>
        <v>0</v>
      </c>
      <c r="I27" s="49" t="s">
        <v>18</v>
      </c>
      <c r="J27" s="37" t="s">
        <v>144</v>
      </c>
    </row>
    <row r="28" spans="1:10" s="38" customFormat="1" ht="37.5">
      <c r="A28" s="47" t="s">
        <v>133</v>
      </c>
      <c r="B28" s="78" t="s">
        <v>134</v>
      </c>
      <c r="C28" s="46" t="s">
        <v>135</v>
      </c>
      <c r="D28" s="41" t="s">
        <v>68</v>
      </c>
      <c r="E28" s="42">
        <v>58604.800000000003</v>
      </c>
      <c r="F28" s="41">
        <v>46332</v>
      </c>
      <c r="G28" s="42">
        <v>58604.800000000003</v>
      </c>
      <c r="H28" s="42">
        <f t="shared" si="0"/>
        <v>0</v>
      </c>
      <c r="I28" s="49" t="s">
        <v>18</v>
      </c>
      <c r="J28" s="49" t="s">
        <v>136</v>
      </c>
    </row>
    <row r="29" spans="1:10" s="38" customFormat="1" ht="49.5" customHeight="1">
      <c r="A29" s="47" t="s">
        <v>88</v>
      </c>
      <c r="B29" s="78" t="s">
        <v>89</v>
      </c>
      <c r="C29" s="46" t="s">
        <v>90</v>
      </c>
      <c r="D29" s="41" t="s">
        <v>91</v>
      </c>
      <c r="E29" s="42">
        <v>28931</v>
      </c>
      <c r="F29" s="41" t="s">
        <v>80</v>
      </c>
      <c r="G29" s="42">
        <v>28931</v>
      </c>
      <c r="H29" s="42">
        <f t="shared" si="0"/>
        <v>0</v>
      </c>
      <c r="I29" s="49" t="s">
        <v>18</v>
      </c>
      <c r="J29" s="49" t="s">
        <v>92</v>
      </c>
    </row>
    <row r="30" spans="1:10" s="38" customFormat="1" ht="37.5">
      <c r="A30" s="47" t="s">
        <v>51</v>
      </c>
      <c r="B30" s="79" t="s">
        <v>122</v>
      </c>
      <c r="C30" s="46" t="s">
        <v>123</v>
      </c>
      <c r="D30" s="41" t="s">
        <v>117</v>
      </c>
      <c r="E30" s="42">
        <v>65000</v>
      </c>
      <c r="F30" s="41">
        <v>46271</v>
      </c>
      <c r="G30" s="42">
        <v>65000</v>
      </c>
      <c r="H30" s="42">
        <f t="shared" si="0"/>
        <v>0</v>
      </c>
      <c r="I30" s="49" t="s">
        <v>18</v>
      </c>
      <c r="J30" s="49" t="s">
        <v>124</v>
      </c>
    </row>
    <row r="31" spans="1:10" s="38" customFormat="1" ht="37.5" customHeight="1">
      <c r="A31" s="35" t="s">
        <v>52</v>
      </c>
      <c r="B31" s="74" t="s">
        <v>78</v>
      </c>
      <c r="C31" s="35" t="s">
        <v>79</v>
      </c>
      <c r="D31" s="41">
        <v>46147</v>
      </c>
      <c r="E31" s="42">
        <v>545531.69999999995</v>
      </c>
      <c r="F31" s="41" t="s">
        <v>80</v>
      </c>
      <c r="G31" s="42">
        <v>545531.69999999995</v>
      </c>
      <c r="H31" s="42">
        <f t="shared" si="0"/>
        <v>0</v>
      </c>
      <c r="I31" s="37" t="s">
        <v>18</v>
      </c>
      <c r="J31" s="37" t="s">
        <v>81</v>
      </c>
    </row>
    <row r="32" spans="1:10" s="38" customFormat="1" ht="37.5">
      <c r="A32" s="50" t="s">
        <v>47</v>
      </c>
      <c r="B32" s="80" t="s">
        <v>85</v>
      </c>
      <c r="C32" s="46" t="s">
        <v>86</v>
      </c>
      <c r="D32" s="41">
        <v>46178</v>
      </c>
      <c r="E32" s="42">
        <v>1800</v>
      </c>
      <c r="F32" s="41" t="s">
        <v>80</v>
      </c>
      <c r="G32" s="42">
        <v>1800</v>
      </c>
      <c r="H32" s="42">
        <f t="shared" si="0"/>
        <v>0</v>
      </c>
      <c r="I32" s="37" t="s">
        <v>18</v>
      </c>
      <c r="J32" s="37" t="s">
        <v>87</v>
      </c>
    </row>
    <row r="33" spans="1:10" s="38" customFormat="1" ht="42" customHeight="1">
      <c r="A33" s="47" t="s">
        <v>125</v>
      </c>
      <c r="B33" s="77" t="s">
        <v>126</v>
      </c>
      <c r="C33" s="46" t="s">
        <v>127</v>
      </c>
      <c r="D33" s="81" t="s">
        <v>117</v>
      </c>
      <c r="E33" s="82">
        <v>21564.5</v>
      </c>
      <c r="F33" s="81">
        <v>46271</v>
      </c>
      <c r="G33" s="82">
        <v>21564.5</v>
      </c>
      <c r="H33" s="82">
        <f t="shared" si="0"/>
        <v>0</v>
      </c>
      <c r="I33" s="49" t="s">
        <v>18</v>
      </c>
      <c r="J33" s="49" t="s">
        <v>128</v>
      </c>
    </row>
    <row r="34" spans="1:10" s="38" customFormat="1" ht="18.75">
      <c r="A34" s="47" t="s">
        <v>114</v>
      </c>
      <c r="B34" s="80" t="s">
        <v>115</v>
      </c>
      <c r="C34" s="46" t="s">
        <v>116</v>
      </c>
      <c r="D34" s="41" t="s">
        <v>117</v>
      </c>
      <c r="E34" s="42">
        <v>90624</v>
      </c>
      <c r="F34" s="41">
        <v>46179</v>
      </c>
      <c r="G34" s="42">
        <v>90624</v>
      </c>
      <c r="H34" s="42">
        <f t="shared" si="0"/>
        <v>0</v>
      </c>
      <c r="I34" s="49" t="s">
        <v>18</v>
      </c>
      <c r="J34" s="49" t="s">
        <v>118</v>
      </c>
    </row>
    <row r="35" spans="1:10" s="38" customFormat="1" ht="18.75">
      <c r="A35" s="47" t="s">
        <v>55</v>
      </c>
      <c r="B35" s="83" t="s">
        <v>56</v>
      </c>
      <c r="C35" s="46" t="s">
        <v>40</v>
      </c>
      <c r="D35" s="41" t="s">
        <v>53</v>
      </c>
      <c r="E35" s="42">
        <v>56640</v>
      </c>
      <c r="F35" s="41" t="s">
        <v>96</v>
      </c>
      <c r="G35" s="42">
        <v>56640</v>
      </c>
      <c r="H35" s="42">
        <f t="shared" si="0"/>
        <v>0</v>
      </c>
      <c r="I35" s="49" t="s">
        <v>18</v>
      </c>
      <c r="J35" s="49" t="s">
        <v>145</v>
      </c>
    </row>
    <row r="36" spans="1:10" s="38" customFormat="1" ht="37.5">
      <c r="A36" s="47" t="s">
        <v>129</v>
      </c>
      <c r="B36" s="84" t="s">
        <v>130</v>
      </c>
      <c r="C36" s="46" t="s">
        <v>43</v>
      </c>
      <c r="D36" s="41" t="s">
        <v>131</v>
      </c>
      <c r="E36" s="42">
        <v>60895.31</v>
      </c>
      <c r="F36" s="41">
        <v>46271</v>
      </c>
      <c r="G36" s="42">
        <v>60895.31</v>
      </c>
      <c r="H36" s="42">
        <f t="shared" si="0"/>
        <v>0</v>
      </c>
      <c r="I36" s="49" t="s">
        <v>18</v>
      </c>
      <c r="J36" s="49" t="s">
        <v>132</v>
      </c>
    </row>
    <row r="37" spans="1:10" s="38" customFormat="1" ht="18.75" customHeight="1">
      <c r="A37" s="61" t="s">
        <v>57</v>
      </c>
      <c r="B37" s="85" t="s">
        <v>109</v>
      </c>
      <c r="C37" s="46" t="s">
        <v>110</v>
      </c>
      <c r="D37" s="41" t="s">
        <v>50</v>
      </c>
      <c r="E37" s="42">
        <v>5400</v>
      </c>
      <c r="F37" s="41">
        <v>46059</v>
      </c>
      <c r="G37" s="42">
        <v>5400</v>
      </c>
      <c r="H37" s="42">
        <f t="shared" si="0"/>
        <v>0</v>
      </c>
      <c r="I37" s="63" t="s">
        <v>18</v>
      </c>
      <c r="J37" s="63" t="s">
        <v>113</v>
      </c>
    </row>
    <row r="38" spans="1:10" s="38" customFormat="1" ht="18.75">
      <c r="A38" s="86"/>
      <c r="B38" s="87"/>
      <c r="C38" s="46" t="s">
        <v>111</v>
      </c>
      <c r="D38" s="41" t="s">
        <v>91</v>
      </c>
      <c r="E38" s="42">
        <v>6110</v>
      </c>
      <c r="F38" s="41">
        <v>46059</v>
      </c>
      <c r="G38" s="42">
        <v>6110</v>
      </c>
      <c r="H38" s="42">
        <f t="shared" si="0"/>
        <v>0</v>
      </c>
      <c r="I38" s="73"/>
      <c r="J38" s="73"/>
    </row>
    <row r="39" spans="1:10" s="38" customFormat="1" ht="18.75">
      <c r="A39" s="62"/>
      <c r="B39" s="88"/>
      <c r="C39" s="46" t="s">
        <v>112</v>
      </c>
      <c r="D39" s="41">
        <v>46117</v>
      </c>
      <c r="E39" s="42">
        <v>5400</v>
      </c>
      <c r="F39" s="41">
        <v>46059</v>
      </c>
      <c r="G39" s="42">
        <v>5400</v>
      </c>
      <c r="H39" s="42">
        <f t="shared" si="0"/>
        <v>0</v>
      </c>
      <c r="I39" s="73"/>
      <c r="J39" s="73"/>
    </row>
    <row r="40" spans="1:10" s="38" customFormat="1" ht="33.75" customHeight="1">
      <c r="A40" s="46" t="s">
        <v>146</v>
      </c>
      <c r="B40" s="76" t="s">
        <v>147</v>
      </c>
      <c r="C40" s="46" t="s">
        <v>148</v>
      </c>
      <c r="D40" s="41" t="s">
        <v>68</v>
      </c>
      <c r="E40" s="42">
        <v>112134.84</v>
      </c>
      <c r="F40" s="41">
        <v>46362</v>
      </c>
      <c r="G40" s="42">
        <v>112134.84</v>
      </c>
      <c r="H40" s="42">
        <f t="shared" si="0"/>
        <v>0</v>
      </c>
      <c r="I40" s="48" t="s">
        <v>18</v>
      </c>
      <c r="J40" s="48" t="s">
        <v>149</v>
      </c>
    </row>
    <row r="41" spans="1:10" s="60" customFormat="1" ht="18.75" hidden="1">
      <c r="A41" s="89" t="s">
        <v>12</v>
      </c>
      <c r="B41" s="89"/>
      <c r="C41" s="89"/>
      <c r="D41" s="89"/>
      <c r="E41" s="89"/>
      <c r="F41" s="89"/>
      <c r="G41" s="89"/>
      <c r="H41" s="89"/>
      <c r="I41" s="89"/>
      <c r="J41" s="89"/>
    </row>
    <row r="42" spans="1:10" s="60" customFormat="1" ht="37.5">
      <c r="A42" s="35" t="s">
        <v>159</v>
      </c>
      <c r="B42" s="84" t="s">
        <v>160</v>
      </c>
      <c r="C42" s="35" t="s">
        <v>161</v>
      </c>
      <c r="D42" s="37" t="s">
        <v>162</v>
      </c>
      <c r="E42" s="42">
        <v>17325</v>
      </c>
      <c r="F42" s="41">
        <v>46148</v>
      </c>
      <c r="G42" s="42">
        <v>17325</v>
      </c>
      <c r="H42" s="90">
        <f t="shared" ref="H42:H44" si="1">E42-G42</f>
        <v>0</v>
      </c>
      <c r="I42" s="37" t="s">
        <v>18</v>
      </c>
      <c r="J42" s="37" t="s">
        <v>163</v>
      </c>
    </row>
    <row r="43" spans="1:10" s="60" customFormat="1" ht="56.25">
      <c r="A43" s="35" t="s">
        <v>44</v>
      </c>
      <c r="B43" s="75" t="s">
        <v>156</v>
      </c>
      <c r="C43" s="50" t="s">
        <v>157</v>
      </c>
      <c r="D43" s="91">
        <v>46027</v>
      </c>
      <c r="E43" s="42">
        <v>15000</v>
      </c>
      <c r="F43" s="41">
        <v>46059</v>
      </c>
      <c r="G43" s="42">
        <v>15000</v>
      </c>
      <c r="H43" s="90">
        <f t="shared" si="1"/>
        <v>0</v>
      </c>
      <c r="I43" s="37" t="s">
        <v>18</v>
      </c>
      <c r="J43" s="37" t="s">
        <v>158</v>
      </c>
    </row>
    <row r="44" spans="1:10" s="60" customFormat="1" ht="18.75">
      <c r="A44" s="35" t="s">
        <v>174</v>
      </c>
      <c r="B44" s="84" t="s">
        <v>175</v>
      </c>
      <c r="C44" s="35" t="s">
        <v>176</v>
      </c>
      <c r="D44" s="91">
        <v>46178</v>
      </c>
      <c r="E44" s="42">
        <v>59000</v>
      </c>
      <c r="F44" s="91">
        <v>45997</v>
      </c>
      <c r="G44" s="42">
        <v>59000</v>
      </c>
      <c r="H44" s="90">
        <f t="shared" si="1"/>
        <v>0</v>
      </c>
      <c r="I44" s="37" t="s">
        <v>18</v>
      </c>
      <c r="J44" s="37" t="s">
        <v>177</v>
      </c>
    </row>
    <row r="45" spans="1:10" s="60" customFormat="1" ht="37.5">
      <c r="A45" s="35" t="s">
        <v>32</v>
      </c>
      <c r="B45" s="78" t="s">
        <v>34</v>
      </c>
      <c r="C45" s="35" t="s">
        <v>150</v>
      </c>
      <c r="D45" s="91" t="s">
        <v>54</v>
      </c>
      <c r="E45" s="42">
        <v>38506.199999999997</v>
      </c>
      <c r="F45" s="91" t="s">
        <v>64</v>
      </c>
      <c r="G45" s="42">
        <v>38506.199999999997</v>
      </c>
      <c r="H45" s="90">
        <f t="shared" ref="H45:H53" si="2">E45-G45</f>
        <v>0</v>
      </c>
      <c r="I45" s="37" t="s">
        <v>18</v>
      </c>
      <c r="J45" s="37" t="s">
        <v>151</v>
      </c>
    </row>
    <row r="46" spans="1:10" s="60" customFormat="1" ht="37.5">
      <c r="A46" s="35" t="s">
        <v>32</v>
      </c>
      <c r="B46" s="78" t="s">
        <v>33</v>
      </c>
      <c r="C46" s="35" t="s">
        <v>154</v>
      </c>
      <c r="D46" s="91" t="s">
        <v>91</v>
      </c>
      <c r="E46" s="42">
        <v>11106.5</v>
      </c>
      <c r="F46" s="91" t="s">
        <v>64</v>
      </c>
      <c r="G46" s="42">
        <v>11106.5</v>
      </c>
      <c r="H46" s="90">
        <f t="shared" si="2"/>
        <v>0</v>
      </c>
      <c r="I46" s="37" t="s">
        <v>18</v>
      </c>
      <c r="J46" s="37" t="s">
        <v>155</v>
      </c>
    </row>
    <row r="47" spans="1:10" s="60" customFormat="1" ht="56.25">
      <c r="A47" s="35" t="s">
        <v>24</v>
      </c>
      <c r="B47" s="35" t="s">
        <v>25</v>
      </c>
      <c r="C47" s="35" t="s">
        <v>164</v>
      </c>
      <c r="D47" s="41" t="s">
        <v>165</v>
      </c>
      <c r="E47" s="42">
        <v>552600</v>
      </c>
      <c r="F47" s="37" t="s">
        <v>96</v>
      </c>
      <c r="G47" s="42">
        <v>552600</v>
      </c>
      <c r="H47" s="90">
        <f t="shared" si="2"/>
        <v>0</v>
      </c>
      <c r="I47" s="37" t="s">
        <v>18</v>
      </c>
      <c r="J47" s="37" t="s">
        <v>166</v>
      </c>
    </row>
    <row r="48" spans="1:10" s="60" customFormat="1" ht="37.5">
      <c r="A48" s="35" t="s">
        <v>19</v>
      </c>
      <c r="B48" s="35" t="s">
        <v>31</v>
      </c>
      <c r="C48" s="35" t="s">
        <v>152</v>
      </c>
      <c r="D48" s="41">
        <v>46027</v>
      </c>
      <c r="E48" s="42">
        <v>1475159.0630000001</v>
      </c>
      <c r="F48" s="37" t="s">
        <v>131</v>
      </c>
      <c r="G48" s="42">
        <v>1475159.06</v>
      </c>
      <c r="H48" s="90">
        <f t="shared" si="2"/>
        <v>3.0000000260770321E-3</v>
      </c>
      <c r="I48" s="37" t="s">
        <v>18</v>
      </c>
      <c r="J48" s="37" t="s">
        <v>153</v>
      </c>
    </row>
    <row r="49" spans="1:10" s="60" customFormat="1" ht="18.75" customHeight="1">
      <c r="A49" s="61" t="s">
        <v>36</v>
      </c>
      <c r="B49" s="61" t="s">
        <v>35</v>
      </c>
      <c r="C49" s="50">
        <v>300008216</v>
      </c>
      <c r="D49" s="41">
        <v>46300</v>
      </c>
      <c r="E49" s="42">
        <v>8934.06</v>
      </c>
      <c r="F49" s="91">
        <v>46271</v>
      </c>
      <c r="G49" s="42">
        <v>8934.06</v>
      </c>
      <c r="H49" s="90">
        <f t="shared" si="2"/>
        <v>0</v>
      </c>
      <c r="I49" s="63" t="s">
        <v>18</v>
      </c>
      <c r="J49" s="63" t="s">
        <v>168</v>
      </c>
    </row>
    <row r="50" spans="1:10" s="60" customFormat="1" ht="18.75">
      <c r="A50" s="86"/>
      <c r="B50" s="86"/>
      <c r="C50" s="50">
        <v>300008222</v>
      </c>
      <c r="D50" s="41">
        <v>46300</v>
      </c>
      <c r="E50" s="42">
        <v>14890.1</v>
      </c>
      <c r="F50" s="91">
        <v>46271</v>
      </c>
      <c r="G50" s="42">
        <v>14890.1</v>
      </c>
      <c r="H50" s="90">
        <f t="shared" si="2"/>
        <v>0</v>
      </c>
      <c r="I50" s="73"/>
      <c r="J50" s="73"/>
    </row>
    <row r="51" spans="1:10" s="60" customFormat="1" ht="18.75">
      <c r="A51" s="86"/>
      <c r="B51" s="86"/>
      <c r="C51" s="50">
        <v>300008268</v>
      </c>
      <c r="D51" s="41" t="s">
        <v>167</v>
      </c>
      <c r="E51" s="42">
        <v>8934.06</v>
      </c>
      <c r="F51" s="91">
        <v>46271</v>
      </c>
      <c r="G51" s="42">
        <v>8934.06</v>
      </c>
      <c r="H51" s="90">
        <f t="shared" si="2"/>
        <v>0</v>
      </c>
      <c r="I51" s="73"/>
      <c r="J51" s="73"/>
    </row>
    <row r="52" spans="1:10" s="60" customFormat="1" ht="18.75">
      <c r="A52" s="35" t="s">
        <v>171</v>
      </c>
      <c r="B52" s="35" t="s">
        <v>172</v>
      </c>
      <c r="C52" s="50">
        <v>3040</v>
      </c>
      <c r="D52" s="41" t="s">
        <v>117</v>
      </c>
      <c r="E52" s="42">
        <v>70873.41</v>
      </c>
      <c r="F52" s="91">
        <v>46301</v>
      </c>
      <c r="G52" s="42">
        <v>70873.41</v>
      </c>
      <c r="H52" s="90">
        <f t="shared" si="2"/>
        <v>0</v>
      </c>
      <c r="I52" s="37" t="s">
        <v>18</v>
      </c>
      <c r="J52" s="37" t="s">
        <v>173</v>
      </c>
    </row>
    <row r="53" spans="1:10" s="60" customFormat="1" ht="37.5">
      <c r="A53" s="51" t="s">
        <v>39</v>
      </c>
      <c r="B53" s="35" t="s">
        <v>58</v>
      </c>
      <c r="C53" s="92" t="s">
        <v>169</v>
      </c>
      <c r="D53" s="41" t="s">
        <v>98</v>
      </c>
      <c r="E53" s="42">
        <v>135658.74</v>
      </c>
      <c r="F53" s="41">
        <v>46301</v>
      </c>
      <c r="G53" s="42">
        <v>135658.74</v>
      </c>
      <c r="H53" s="90">
        <f t="shared" si="2"/>
        <v>0</v>
      </c>
      <c r="I53" s="48" t="s">
        <v>18</v>
      </c>
      <c r="J53" s="48" t="s">
        <v>170</v>
      </c>
    </row>
    <row r="54" spans="1:10" s="60" customFormat="1" ht="18.75" hidden="1">
      <c r="A54" s="93" t="s">
        <v>13</v>
      </c>
      <c r="B54" s="94"/>
      <c r="C54" s="94"/>
      <c r="D54" s="94"/>
      <c r="E54" s="94"/>
      <c r="F54" s="94"/>
      <c r="G54" s="94"/>
      <c r="H54" s="94"/>
      <c r="I54" s="94"/>
      <c r="J54" s="95"/>
    </row>
    <row r="55" spans="1:10" s="60" customFormat="1" ht="18.75">
      <c r="A55" s="50"/>
      <c r="B55" s="35"/>
      <c r="C55" s="35"/>
      <c r="D55" s="37"/>
      <c r="E55" s="39"/>
      <c r="F55" s="37"/>
      <c r="G55" s="39"/>
      <c r="H55" s="36"/>
      <c r="I55" s="37"/>
      <c r="J55" s="37"/>
    </row>
    <row r="56" spans="1:10" s="59" customFormat="1" ht="18.75">
      <c r="A56" s="53"/>
      <c r="B56" s="54"/>
      <c r="C56" s="52"/>
      <c r="D56" s="55" t="s">
        <v>14</v>
      </c>
      <c r="E56" s="55">
        <f>SUM(E12:E40,E42:E53,E55)</f>
        <v>4647258.1729999986</v>
      </c>
      <c r="F56" s="56"/>
      <c r="G56" s="55">
        <f>SUM(G12:G40,G42:G53,G55)</f>
        <v>4647258.169999999</v>
      </c>
      <c r="H56" s="55">
        <f>SUM(H12:H54)</f>
        <v>3.0000000260770321E-3</v>
      </c>
      <c r="I56" s="57"/>
      <c r="J56" s="58"/>
    </row>
    <row r="57" spans="1:10" s="40" customFormat="1" ht="32.25">
      <c r="A57" s="15"/>
      <c r="B57" s="18"/>
      <c r="C57"/>
      <c r="D57" s="33"/>
      <c r="E57" s="33"/>
      <c r="F57" s="11"/>
      <c r="G57" s="34"/>
      <c r="H57" s="34"/>
      <c r="I57" s="16"/>
      <c r="J57" s="17"/>
    </row>
    <row r="58" spans="1:10" s="40" customFormat="1" ht="32.25">
      <c r="A58" s="15"/>
      <c r="B58" s="18"/>
      <c r="C58"/>
      <c r="D58" s="33"/>
      <c r="E58" s="33"/>
      <c r="F58" s="11"/>
      <c r="G58" s="33"/>
      <c r="H58" s="33"/>
      <c r="I58" s="16"/>
      <c r="J58" s="17"/>
    </row>
    <row r="59" spans="1:10" s="40" customFormat="1" ht="32.25">
      <c r="A59"/>
      <c r="B59" s="18"/>
      <c r="C59"/>
      <c r="D59" s="33"/>
      <c r="E59" s="33"/>
      <c r="F59" s="11"/>
      <c r="G59" s="33"/>
      <c r="H59" s="33"/>
      <c r="I59" s="16"/>
      <c r="J59" s="17"/>
    </row>
    <row r="60" spans="1:10" s="40" customFormat="1" ht="33" thickBot="1">
      <c r="A60" s="10"/>
      <c r="B60" s="1"/>
      <c r="C60"/>
      <c r="D60"/>
      <c r="E60"/>
      <c r="F60"/>
      <c r="G60" s="1"/>
      <c r="H60" s="1"/>
      <c r="I60"/>
      <c r="J60" s="19"/>
    </row>
    <row r="61" spans="1:10" s="40" customFormat="1" ht="32.25">
      <c r="A61" s="14"/>
      <c r="B61" s="20" t="s">
        <v>15</v>
      </c>
      <c r="C61" s="14"/>
      <c r="D61"/>
      <c r="E61"/>
      <c r="F61"/>
      <c r="G61" s="66" t="s">
        <v>16</v>
      </c>
      <c r="H61" s="66"/>
      <c r="I61" s="21"/>
      <c r="J61" s="19"/>
    </row>
    <row r="62" spans="1:10" s="40" customFormat="1" ht="33" thickBot="1">
      <c r="A62"/>
      <c r="B62"/>
      <c r="C62" s="65"/>
      <c r="D62" s="65"/>
      <c r="E62" s="65"/>
      <c r="F62"/>
      <c r="G62"/>
      <c r="H62"/>
      <c r="I62"/>
      <c r="J62" s="19"/>
    </row>
    <row r="63" spans="1:10" s="40" customFormat="1" ht="32.25">
      <c r="A63"/>
      <c r="B63"/>
      <c r="C63"/>
      <c r="D63" s="22" t="s">
        <v>17</v>
      </c>
      <c r="E63" s="23"/>
      <c r="F63" s="23"/>
      <c r="G63"/>
      <c r="H63"/>
      <c r="I63"/>
      <c r="J63" s="19"/>
    </row>
    <row r="64" spans="1:10" s="40" customFormat="1" ht="32.25">
      <c r="A64" s="19"/>
      <c r="B64" s="13"/>
      <c r="C64" s="24"/>
      <c r="D64" s="19"/>
      <c r="E64" s="25"/>
      <c r="F64" s="19"/>
      <c r="G64" s="19"/>
      <c r="H64" s="26"/>
      <c r="I64" s="19"/>
      <c r="J64" s="19"/>
    </row>
    <row r="65" spans="1:10" s="40" customFormat="1" ht="32.25">
      <c r="A65" s="19"/>
      <c r="B65" s="13"/>
      <c r="C65" s="24"/>
      <c r="D65" s="19"/>
      <c r="E65" s="25"/>
      <c r="F65" s="19"/>
      <c r="G65" s="19"/>
      <c r="H65" s="26"/>
      <c r="I65" s="19"/>
      <c r="J65" s="19"/>
    </row>
    <row r="66" spans="1:10" s="40" customFormat="1" ht="32.25">
      <c r="A66" s="19"/>
      <c r="B66" s="13"/>
      <c r="C66" s="24"/>
      <c r="D66" s="19"/>
      <c r="E66" s="25"/>
      <c r="F66" s="19"/>
      <c r="G66" s="19"/>
      <c r="H66" s="26"/>
      <c r="I66" s="19"/>
      <c r="J66" s="19"/>
    </row>
    <row r="67" spans="1:10" s="40" customFormat="1" ht="32.25">
      <c r="A67" s="19"/>
      <c r="B67" s="13"/>
      <c r="C67" s="24"/>
      <c r="D67" s="19"/>
      <c r="E67" s="25"/>
      <c r="F67" s="19"/>
      <c r="G67" s="19"/>
      <c r="H67" s="26"/>
      <c r="I67" s="19"/>
      <c r="J67" s="19"/>
    </row>
    <row r="68" spans="1:10" s="40" customFormat="1" ht="32.25">
      <c r="A68" s="19"/>
      <c r="B68" s="13"/>
      <c r="C68" s="24"/>
      <c r="D68" s="19"/>
      <c r="E68" s="25"/>
      <c r="F68" s="19"/>
      <c r="G68" s="19"/>
      <c r="H68" s="26"/>
      <c r="I68" s="19"/>
      <c r="J68" s="19"/>
    </row>
    <row r="69" spans="1:10" s="40" customFormat="1" ht="32.25">
      <c r="A69" s="19"/>
      <c r="B69" s="13"/>
      <c r="C69" s="24"/>
      <c r="D69" s="19"/>
      <c r="E69" s="25"/>
      <c r="F69" s="19"/>
      <c r="G69" s="19"/>
      <c r="H69" s="26"/>
      <c r="I69" s="19"/>
      <c r="J69" s="19"/>
    </row>
    <row r="70" spans="1:10" s="40" customFormat="1" ht="32.25">
      <c r="A70" s="19"/>
      <c r="B70" s="13"/>
      <c r="C70" s="24"/>
      <c r="D70" s="19"/>
      <c r="E70" s="25"/>
      <c r="F70" s="19"/>
      <c r="G70" s="19"/>
      <c r="H70" s="26"/>
      <c r="I70" s="19"/>
      <c r="J70" s="19"/>
    </row>
    <row r="71" spans="1:10" s="40" customFormat="1" ht="32.25">
      <c r="A71" s="19"/>
      <c r="B71" s="13"/>
      <c r="C71" s="24"/>
      <c r="D71" s="19"/>
      <c r="E71" s="25"/>
      <c r="F71" s="19"/>
      <c r="G71" s="19"/>
      <c r="H71" s="26"/>
      <c r="I71" s="19"/>
      <c r="J71" s="19"/>
    </row>
    <row r="72" spans="1:10" s="40" customFormat="1" ht="32.25">
      <c r="A72" s="19"/>
      <c r="B72" s="13"/>
      <c r="C72" s="24"/>
      <c r="D72" s="19"/>
      <c r="E72" s="25"/>
      <c r="F72" s="19"/>
      <c r="G72" s="19"/>
      <c r="H72" s="26"/>
      <c r="I72" s="19"/>
      <c r="J72" s="19"/>
    </row>
    <row r="73" spans="1:10" s="40" customFormat="1" ht="32.25">
      <c r="A73" s="19"/>
      <c r="B73" s="13"/>
      <c r="C73" s="24"/>
      <c r="D73" s="19"/>
      <c r="E73" s="25"/>
      <c r="F73" s="19"/>
      <c r="G73" s="19"/>
      <c r="H73" s="26"/>
      <c r="I73" s="19"/>
      <c r="J73" s="19"/>
    </row>
    <row r="74" spans="1:10" s="40" customFormat="1" ht="32.25">
      <c r="A74" s="19"/>
      <c r="B74" s="13"/>
      <c r="C74" s="24"/>
      <c r="D74" s="19"/>
      <c r="E74" s="25"/>
      <c r="F74" s="19"/>
      <c r="G74" s="19"/>
      <c r="H74" s="26"/>
      <c r="I74" s="19"/>
      <c r="J74" s="19"/>
    </row>
    <row r="75" spans="1:10" s="40" customFormat="1" ht="32.25">
      <c r="A75" s="19"/>
      <c r="B75" s="13"/>
      <c r="C75" s="24"/>
      <c r="D75" s="19"/>
      <c r="E75" s="25"/>
      <c r="F75" s="19"/>
      <c r="G75" s="19"/>
      <c r="H75" s="26"/>
      <c r="I75" s="19"/>
      <c r="J75" s="19"/>
    </row>
    <row r="76" spans="1:10" s="40" customFormat="1" ht="32.25">
      <c r="A76" s="19"/>
      <c r="B76" s="13"/>
      <c r="C76" s="24"/>
      <c r="D76" s="19"/>
      <c r="E76" s="25"/>
      <c r="F76" s="19"/>
      <c r="G76" s="19"/>
      <c r="H76" s="26"/>
      <c r="I76" s="19"/>
      <c r="J76" s="19"/>
    </row>
    <row r="77" spans="1:10" s="40" customFormat="1" ht="32.25">
      <c r="A77" s="19"/>
      <c r="B77" s="13"/>
      <c r="C77" s="24"/>
      <c r="D77" s="19"/>
      <c r="E77" s="25"/>
      <c r="F77" s="19"/>
      <c r="G77" s="19"/>
      <c r="H77" s="26"/>
      <c r="I77" s="19"/>
      <c r="J77" s="19"/>
    </row>
    <row r="78" spans="1:10" s="40" customFormat="1" ht="32.25">
      <c r="A78" s="19"/>
      <c r="B78" s="13"/>
      <c r="C78" s="24"/>
      <c r="D78" s="19"/>
      <c r="E78" s="25"/>
      <c r="F78" s="19"/>
      <c r="G78" s="19"/>
      <c r="H78" s="26"/>
      <c r="I78" s="19"/>
      <c r="J78" s="19"/>
    </row>
    <row r="79" spans="1:10" s="40" customFormat="1" ht="32.25">
      <c r="A79" s="19"/>
      <c r="B79" s="13"/>
      <c r="C79" s="24"/>
      <c r="D79" s="19"/>
      <c r="E79" s="25"/>
      <c r="F79" s="19"/>
      <c r="G79" s="19"/>
      <c r="H79" s="26"/>
      <c r="I79" s="19"/>
      <c r="J79" s="19"/>
    </row>
    <row r="80" spans="1:10" s="40" customFormat="1" ht="32.25">
      <c r="A80" s="10"/>
      <c r="B80" s="3"/>
      <c r="C80" s="27"/>
      <c r="D80" s="10"/>
      <c r="E80" s="28"/>
      <c r="F80" s="10"/>
      <c r="G80" s="10"/>
      <c r="H80" s="29"/>
      <c r="I80" s="10"/>
      <c r="J80" s="19"/>
    </row>
    <row r="81" spans="1:10" s="40" customFormat="1" ht="32.25">
      <c r="A81" s="10"/>
      <c r="B81" s="3"/>
      <c r="C81" s="27"/>
      <c r="D81" s="10"/>
      <c r="E81" s="28"/>
      <c r="F81" s="10"/>
      <c r="G81" s="10"/>
      <c r="H81" s="29"/>
      <c r="I81" s="10"/>
      <c r="J81" s="19"/>
    </row>
    <row r="82" spans="1:10" s="40" customFormat="1" ht="32.25">
      <c r="A82" s="10"/>
      <c r="B82" s="3"/>
      <c r="C82" s="27"/>
      <c r="D82" s="10"/>
      <c r="E82" s="28"/>
      <c r="F82" s="10"/>
      <c r="G82" s="10"/>
      <c r="H82" s="29"/>
      <c r="I82" s="10"/>
      <c r="J82" s="19"/>
    </row>
    <row r="83" spans="1:10" s="40" customFormat="1" ht="32.25">
      <c r="A83" s="10"/>
      <c r="B83" s="3"/>
      <c r="C83" s="27"/>
      <c r="D83" s="10"/>
      <c r="E83" s="28"/>
      <c r="F83" s="10"/>
      <c r="G83" s="10"/>
      <c r="H83" s="19"/>
      <c r="I83" s="13"/>
      <c r="J83" s="19"/>
    </row>
    <row r="84" spans="1:10" s="40" customFormat="1" ht="32.25">
      <c r="A84" s="10"/>
      <c r="B84" s="3"/>
      <c r="C84" s="27"/>
      <c r="D84" s="10"/>
      <c r="E84" s="28"/>
      <c r="F84" s="10"/>
      <c r="G84" s="10"/>
      <c r="H84" s="19"/>
      <c r="I84" s="13"/>
      <c r="J84" s="19"/>
    </row>
    <row r="85" spans="1:10" s="40" customFormat="1" ht="32.25">
      <c r="A85" s="10"/>
      <c r="B85" s="3"/>
      <c r="C85" s="27"/>
      <c r="D85" s="10"/>
      <c r="E85" s="28"/>
      <c r="F85" s="10"/>
      <c r="G85" s="10"/>
      <c r="H85" s="19"/>
      <c r="I85" s="13"/>
      <c r="J85" s="19"/>
    </row>
    <row r="86" spans="1:10" s="40" customFormat="1" ht="32.25">
      <c r="A86" s="10"/>
      <c r="B86" s="3"/>
      <c r="C86" s="27"/>
      <c r="D86" s="10"/>
      <c r="E86" s="28"/>
      <c r="F86" s="10"/>
      <c r="G86" s="10"/>
      <c r="H86" s="19"/>
      <c r="I86" s="13"/>
      <c r="J86" s="19"/>
    </row>
    <row r="87" spans="1:10" s="40" customFormat="1" ht="32.25">
      <c r="A87" s="10"/>
      <c r="B87" s="3"/>
      <c r="C87" s="27"/>
      <c r="D87" s="10"/>
      <c r="E87" s="28"/>
      <c r="F87" s="10"/>
      <c r="G87" s="10"/>
      <c r="H87" s="13"/>
      <c r="I87" s="13"/>
      <c r="J87" s="19"/>
    </row>
    <row r="88" spans="1:10" s="40" customFormat="1" ht="32.25">
      <c r="A88" s="10"/>
      <c r="B88" s="3"/>
      <c r="C88" s="27"/>
      <c r="D88" s="10"/>
      <c r="E88" s="28"/>
      <c r="F88" s="10"/>
      <c r="G88" s="10"/>
      <c r="H88" s="29"/>
      <c r="I88" s="10"/>
      <c r="J88" s="19"/>
    </row>
    <row r="89" spans="1:10" s="40" customFormat="1" ht="32.25">
      <c r="A89" s="10"/>
      <c r="B89" s="3"/>
      <c r="C89" s="27"/>
      <c r="D89" s="10"/>
      <c r="E89" s="28"/>
      <c r="F89" s="10"/>
      <c r="G89" s="10"/>
      <c r="H89" s="29"/>
      <c r="I89" s="10"/>
      <c r="J89" s="19"/>
    </row>
    <row r="90" spans="1:10" s="40" customFormat="1" ht="32.25">
      <c r="A90" s="10"/>
      <c r="B90" s="3"/>
      <c r="C90" s="27"/>
      <c r="D90" s="10"/>
      <c r="E90" s="28"/>
      <c r="F90" s="10"/>
      <c r="G90" s="10"/>
      <c r="H90" s="29"/>
      <c r="I90" s="10"/>
      <c r="J90" s="19"/>
    </row>
    <row r="91" spans="1:10" s="40" customFormat="1" ht="32.25">
      <c r="A91" s="10"/>
      <c r="B91" s="3"/>
      <c r="C91" s="27"/>
      <c r="D91" s="10"/>
      <c r="E91" s="28"/>
      <c r="F91" s="10"/>
      <c r="G91" s="10"/>
      <c r="H91" s="29"/>
      <c r="I91" s="10"/>
      <c r="J91" s="10"/>
    </row>
    <row r="92" spans="1:10" s="40" customFormat="1" ht="32.25">
      <c r="A92" s="10"/>
      <c r="B92" s="3"/>
      <c r="C92" s="27"/>
      <c r="D92" s="10"/>
      <c r="E92" s="28"/>
      <c r="F92" s="10"/>
      <c r="G92" s="10"/>
      <c r="H92" s="29"/>
      <c r="I92" s="10"/>
      <c r="J92" s="10"/>
    </row>
    <row r="93" spans="1:10" s="40" customFormat="1" ht="32.25">
      <c r="A93" s="10"/>
      <c r="B93" s="3"/>
      <c r="C93" s="27"/>
      <c r="D93" s="10"/>
      <c r="E93" s="28"/>
      <c r="F93" s="10"/>
      <c r="G93" s="10"/>
      <c r="H93" s="29"/>
      <c r="I93" s="10"/>
      <c r="J93" s="10"/>
    </row>
    <row r="94" spans="1:10" s="40" customFormat="1" ht="32.25">
      <c r="A94" s="10"/>
      <c r="B94" s="3"/>
      <c r="C94" s="27"/>
      <c r="D94" s="10"/>
      <c r="E94" s="28"/>
      <c r="F94" s="10"/>
      <c r="G94" s="10"/>
      <c r="H94" s="29"/>
      <c r="I94" s="10"/>
      <c r="J94" s="10"/>
    </row>
    <row r="95" spans="1:10" s="40" customFormat="1" ht="32.25">
      <c r="A95" s="10"/>
      <c r="B95" s="3"/>
      <c r="C95" s="27"/>
      <c r="D95" s="10"/>
      <c r="E95" s="28"/>
      <c r="F95" s="10"/>
      <c r="G95" s="10"/>
      <c r="H95" s="29"/>
      <c r="I95" s="10"/>
      <c r="J95" s="10"/>
    </row>
    <row r="96" spans="1:10" s="40" customFormat="1" ht="32.25">
      <c r="A96" s="10"/>
      <c r="B96" s="3"/>
      <c r="C96" s="27"/>
      <c r="D96" s="10"/>
      <c r="E96" s="28"/>
      <c r="F96" s="10"/>
      <c r="G96" s="10"/>
      <c r="H96" s="29"/>
      <c r="I96" s="10"/>
      <c r="J96" s="10"/>
    </row>
    <row r="97" spans="1:10" s="40" customFormat="1" ht="32.25">
      <c r="A97" s="10"/>
      <c r="B97" s="3"/>
      <c r="C97" s="27"/>
      <c r="D97" s="10"/>
      <c r="E97" s="28"/>
      <c r="F97" s="10"/>
      <c r="G97" s="10"/>
      <c r="H97" s="29"/>
      <c r="I97" s="10"/>
      <c r="J97" s="10"/>
    </row>
    <row r="98" spans="1:10" s="40" customFormat="1" ht="32.25">
      <c r="A98" s="10"/>
      <c r="B98" s="3"/>
      <c r="C98" s="27"/>
      <c r="D98" s="10"/>
      <c r="E98" s="28"/>
      <c r="F98" s="10"/>
      <c r="G98" s="10"/>
      <c r="H98" s="29"/>
      <c r="I98" s="10"/>
      <c r="J98" s="10"/>
    </row>
    <row r="99" spans="1:10" s="40" customFormat="1" ht="32.25">
      <c r="A99" s="10"/>
      <c r="B99" s="3"/>
      <c r="C99" s="27"/>
      <c r="D99" s="10"/>
      <c r="E99" s="28"/>
      <c r="F99" s="10"/>
      <c r="G99" s="10"/>
      <c r="H99" s="29"/>
      <c r="I99" s="10"/>
      <c r="J99" s="10"/>
    </row>
    <row r="100" spans="1:10" s="40" customFormat="1" ht="32.25">
      <c r="A100" s="10"/>
      <c r="B100" s="3"/>
      <c r="C100" s="27"/>
      <c r="D100" s="10"/>
      <c r="E100" s="28"/>
      <c r="F100" s="10"/>
      <c r="G100" s="10"/>
      <c r="H100" s="29"/>
      <c r="I100" s="10"/>
      <c r="J100" s="10"/>
    </row>
    <row r="101" spans="1:10" s="40" customFormat="1" ht="32.25">
      <c r="A101" s="10"/>
      <c r="B101" s="3"/>
      <c r="C101" s="27"/>
      <c r="D101" s="10"/>
      <c r="E101" s="28"/>
      <c r="F101" s="10"/>
      <c r="G101" s="10"/>
      <c r="H101" s="29"/>
      <c r="I101" s="10"/>
      <c r="J101" s="10"/>
    </row>
    <row r="102" spans="1:10" s="40" customFormat="1" ht="32.25">
      <c r="A102" s="10"/>
      <c r="B102" s="3"/>
      <c r="C102" s="27"/>
      <c r="D102" s="10"/>
      <c r="E102" s="28"/>
      <c r="F102" s="10"/>
      <c r="G102" s="10"/>
      <c r="H102" s="29"/>
      <c r="I102" s="10"/>
      <c r="J102" s="10"/>
    </row>
    <row r="103" spans="1:10" s="40" customFormat="1" ht="32.25">
      <c r="A103" s="10"/>
      <c r="B103" s="3"/>
      <c r="C103" s="27"/>
      <c r="D103" s="10"/>
      <c r="E103" s="28"/>
      <c r="F103" s="10"/>
      <c r="G103" s="10"/>
      <c r="H103" s="29"/>
      <c r="I103" s="10"/>
      <c r="J103" s="10"/>
    </row>
    <row r="104" spans="1:10" s="40" customFormat="1" ht="32.25">
      <c r="A104" s="10"/>
      <c r="B104" s="3"/>
      <c r="C104" s="27"/>
      <c r="D104" s="10"/>
      <c r="E104" s="28"/>
      <c r="F104" s="10"/>
      <c r="G104" s="10"/>
      <c r="H104" s="29"/>
      <c r="I104" s="10"/>
      <c r="J104" s="10"/>
    </row>
    <row r="105" spans="1:10" s="40" customFormat="1" ht="32.25">
      <c r="A105" s="10"/>
      <c r="B105" s="3"/>
      <c r="C105" s="27"/>
      <c r="D105" s="10"/>
      <c r="E105" s="28"/>
      <c r="F105" s="10"/>
      <c r="G105" s="10"/>
      <c r="H105" s="29"/>
      <c r="I105" s="10"/>
      <c r="J105" s="10"/>
    </row>
    <row r="106" spans="1:10" s="40" customFormat="1" ht="32.25">
      <c r="A106" s="10"/>
      <c r="B106" s="3"/>
      <c r="C106" s="27"/>
      <c r="D106" s="10"/>
      <c r="E106" s="28"/>
      <c r="F106" s="10"/>
      <c r="G106" s="10"/>
      <c r="H106" s="29"/>
      <c r="I106" s="10"/>
      <c r="J106" s="10"/>
    </row>
    <row r="107" spans="1:10" s="40" customFormat="1" ht="32.25">
      <c r="A107" s="10"/>
      <c r="B107" s="3"/>
      <c r="C107" s="27"/>
      <c r="D107" s="10"/>
      <c r="E107" s="28"/>
      <c r="F107" s="10"/>
      <c r="G107" s="10"/>
      <c r="H107" s="29"/>
      <c r="I107" s="10"/>
      <c r="J107" s="10"/>
    </row>
    <row r="108" spans="1:10" s="40" customFormat="1" ht="32.25">
      <c r="A108" s="10"/>
      <c r="B108" s="3"/>
      <c r="C108" s="27"/>
      <c r="D108" s="10"/>
      <c r="E108" s="28"/>
      <c r="F108" s="10"/>
      <c r="G108" s="10"/>
      <c r="H108" s="29"/>
      <c r="I108" s="10"/>
      <c r="J108" s="10"/>
    </row>
    <row r="109" spans="1:10" s="40" customFormat="1" ht="32.25">
      <c r="A109" s="10"/>
      <c r="B109" s="3"/>
      <c r="C109" s="27"/>
      <c r="D109" s="10"/>
      <c r="E109" s="28"/>
      <c r="F109" s="10"/>
      <c r="G109" s="10"/>
      <c r="H109" s="29"/>
      <c r="I109" s="10"/>
      <c r="J109" s="10"/>
    </row>
    <row r="110" spans="1:10" s="40" customFormat="1" ht="32.25">
      <c r="A110" s="10"/>
      <c r="B110" s="3"/>
      <c r="C110" s="27"/>
      <c r="D110" s="10"/>
      <c r="E110" s="28"/>
      <c r="F110" s="10"/>
      <c r="G110" s="10"/>
      <c r="H110" s="29"/>
      <c r="I110" s="10"/>
      <c r="J110" s="10"/>
    </row>
    <row r="111" spans="1:10" s="40" customFormat="1" ht="32.25">
      <c r="A111" s="10"/>
      <c r="B111" s="3"/>
      <c r="C111" s="27"/>
      <c r="D111" s="10"/>
      <c r="E111" s="28"/>
      <c r="F111" s="10"/>
      <c r="G111" s="10"/>
      <c r="H111" s="29"/>
      <c r="I111" s="10"/>
      <c r="J111" s="10"/>
    </row>
    <row r="112" spans="1:10" s="40" customFormat="1" ht="32.25">
      <c r="A112" s="10"/>
      <c r="B112" s="3"/>
      <c r="C112" s="27"/>
      <c r="D112" s="10"/>
      <c r="E112" s="28"/>
      <c r="F112" s="10"/>
      <c r="G112" s="10"/>
      <c r="H112" s="29"/>
      <c r="I112" s="10"/>
      <c r="J112" s="10"/>
    </row>
    <row r="113" spans="1:10" s="40" customFormat="1" ht="32.25">
      <c r="A113" s="10"/>
      <c r="B113" s="3"/>
      <c r="C113" s="27"/>
      <c r="D113" s="10"/>
      <c r="E113" s="28"/>
      <c r="F113" s="10"/>
      <c r="G113" s="10"/>
      <c r="H113" s="29"/>
      <c r="I113" s="10"/>
      <c r="J113" s="10"/>
    </row>
    <row r="114" spans="1:10" s="40" customFormat="1" ht="32.25">
      <c r="A114" s="10"/>
      <c r="B114" s="3"/>
      <c r="C114" s="27"/>
      <c r="D114" s="10"/>
      <c r="E114" s="28"/>
      <c r="F114" s="10"/>
      <c r="G114" s="10"/>
      <c r="H114" s="29"/>
      <c r="I114" s="10"/>
      <c r="J114" s="10"/>
    </row>
    <row r="115" spans="1:10" s="40" customFormat="1" ht="32.25">
      <c r="A115" s="10"/>
      <c r="B115" s="3"/>
      <c r="C115" s="27"/>
      <c r="D115" s="10"/>
      <c r="E115" s="28"/>
      <c r="F115" s="10"/>
      <c r="G115" s="10"/>
      <c r="H115" s="29"/>
      <c r="I115" s="10"/>
      <c r="J115" s="10"/>
    </row>
    <row r="117" spans="1:10" s="38" customFormat="1">
      <c r="A117" s="10"/>
      <c r="B117" s="3"/>
      <c r="C117" s="27"/>
      <c r="D117" s="10"/>
      <c r="E117" s="28"/>
      <c r="F117" s="10"/>
      <c r="G117" s="10"/>
      <c r="H117" s="29"/>
      <c r="I117" s="10"/>
      <c r="J117" s="10"/>
    </row>
    <row r="118" spans="1:10" s="38" customFormat="1">
      <c r="A118" s="10"/>
      <c r="B118" s="3"/>
      <c r="C118" s="27"/>
      <c r="D118" s="10"/>
      <c r="E118" s="28"/>
      <c r="F118" s="10"/>
      <c r="G118" s="10"/>
      <c r="H118" s="29"/>
      <c r="I118" s="10"/>
      <c r="J118" s="10"/>
    </row>
    <row r="119" spans="1:10" s="38" customFormat="1">
      <c r="A119" s="10"/>
      <c r="B119" s="3"/>
      <c r="C119" s="27"/>
      <c r="D119" s="10"/>
      <c r="E119" s="28"/>
      <c r="F119" s="10"/>
      <c r="G119" s="10"/>
      <c r="H119" s="29"/>
      <c r="I119" s="10"/>
      <c r="J119" s="10"/>
    </row>
    <row r="120" spans="1:10" s="38" customFormat="1">
      <c r="A120" s="10"/>
      <c r="B120" s="3"/>
      <c r="C120" s="27"/>
      <c r="D120" s="10"/>
      <c r="E120" s="28"/>
      <c r="F120" s="10"/>
      <c r="G120" s="10"/>
      <c r="H120" s="29"/>
      <c r="I120" s="10"/>
      <c r="J120" s="10"/>
    </row>
    <row r="121" spans="1:10" s="38" customFormat="1">
      <c r="A121" s="10"/>
      <c r="B121" s="3"/>
      <c r="C121" s="27"/>
      <c r="D121" s="10"/>
      <c r="E121" s="28"/>
      <c r="F121" s="10"/>
      <c r="G121" s="10"/>
      <c r="H121" s="29"/>
      <c r="I121" s="10"/>
      <c r="J121" s="10"/>
    </row>
    <row r="122" spans="1:10" s="38" customFormat="1">
      <c r="A122" s="10"/>
      <c r="B122" s="3"/>
      <c r="C122" s="27"/>
      <c r="D122" s="10"/>
      <c r="E122" s="28"/>
      <c r="F122" s="10"/>
      <c r="G122" s="10"/>
      <c r="H122" s="29"/>
      <c r="I122" s="10"/>
      <c r="J122" s="10"/>
    </row>
    <row r="123" spans="1:10" s="38" customFormat="1">
      <c r="A123" s="10"/>
      <c r="B123" s="3"/>
      <c r="C123" s="27"/>
      <c r="D123" s="10"/>
      <c r="E123" s="28"/>
      <c r="F123" s="10"/>
      <c r="G123" s="10"/>
      <c r="H123" s="29"/>
      <c r="I123" s="10"/>
      <c r="J123" s="10"/>
    </row>
    <row r="124" spans="1:10" s="40" customFormat="1" ht="32.25">
      <c r="A124" s="10"/>
      <c r="B124" s="3"/>
      <c r="C124" s="27"/>
      <c r="D124" s="10"/>
      <c r="E124" s="28"/>
      <c r="F124" s="10"/>
      <c r="G124" s="10"/>
      <c r="H124" s="29"/>
      <c r="I124" s="10"/>
      <c r="J124" s="10"/>
    </row>
    <row r="125" spans="1:10" s="40" customFormat="1" ht="32.25">
      <c r="A125" s="10"/>
      <c r="B125" s="3"/>
      <c r="C125" s="27"/>
      <c r="D125" s="10"/>
      <c r="E125" s="28"/>
      <c r="F125" s="10"/>
      <c r="G125" s="10"/>
      <c r="H125" s="29"/>
      <c r="I125" s="10"/>
      <c r="J125" s="10"/>
    </row>
    <row r="126" spans="1:10" s="40" customFormat="1" ht="32.25">
      <c r="A126" s="10"/>
      <c r="B126" s="3"/>
      <c r="C126" s="27"/>
      <c r="D126" s="10"/>
      <c r="E126" s="28"/>
      <c r="F126" s="10"/>
      <c r="G126" s="10"/>
      <c r="H126" s="29"/>
      <c r="I126" s="10"/>
      <c r="J126" s="10"/>
    </row>
    <row r="127" spans="1:10" s="40" customFormat="1" ht="32.25">
      <c r="A127" s="10"/>
      <c r="B127" s="3"/>
      <c r="C127" s="27"/>
      <c r="D127" s="10"/>
      <c r="E127" s="28"/>
      <c r="F127" s="10"/>
      <c r="G127" s="10"/>
      <c r="H127" s="29"/>
      <c r="I127" s="10"/>
      <c r="J127" s="10"/>
    </row>
    <row r="128" spans="1:10" s="40" customFormat="1" ht="32.25">
      <c r="A128" s="10"/>
      <c r="B128" s="3"/>
      <c r="C128" s="27"/>
      <c r="D128" s="10"/>
      <c r="E128" s="28"/>
      <c r="F128" s="10"/>
      <c r="G128" s="10"/>
      <c r="H128" s="29"/>
      <c r="I128" s="10"/>
      <c r="J128" s="10"/>
    </row>
    <row r="129" spans="1:10" s="40" customFormat="1" ht="32.25">
      <c r="A129" s="10"/>
      <c r="B129" s="3"/>
      <c r="C129" s="27"/>
      <c r="D129" s="10"/>
      <c r="E129" s="28"/>
      <c r="F129" s="10"/>
      <c r="G129" s="10"/>
      <c r="H129" s="29"/>
      <c r="I129" s="10"/>
      <c r="J129" s="10"/>
    </row>
    <row r="130" spans="1:10" s="40" customFormat="1" ht="32.25">
      <c r="A130" s="10"/>
      <c r="B130" s="3"/>
      <c r="C130" s="27"/>
      <c r="D130" s="10"/>
      <c r="E130" s="28"/>
      <c r="F130" s="10"/>
      <c r="G130" s="10"/>
      <c r="H130" s="29"/>
      <c r="I130" s="10"/>
      <c r="J130" s="10"/>
    </row>
    <row r="132" spans="1:10" s="40" customFormat="1" ht="32.25">
      <c r="A132" s="10"/>
      <c r="B132" s="3"/>
      <c r="C132" s="27"/>
      <c r="D132" s="10"/>
      <c r="E132" s="28"/>
      <c r="F132" s="10"/>
      <c r="G132" s="10"/>
      <c r="H132" s="29"/>
      <c r="I132" s="10"/>
      <c r="J132" s="10"/>
    </row>
    <row r="134" spans="1:10" s="40" customFormat="1" ht="32.25">
      <c r="A134" s="10"/>
      <c r="B134" s="3"/>
      <c r="C134" s="27"/>
      <c r="D134" s="10"/>
      <c r="E134" s="28"/>
      <c r="F134" s="10"/>
      <c r="G134" s="10"/>
      <c r="H134" s="29"/>
      <c r="I134" s="10"/>
      <c r="J134" s="10"/>
    </row>
    <row r="135" spans="1:10" s="40" customFormat="1" ht="32.25">
      <c r="A135" s="10"/>
      <c r="B135" s="3"/>
      <c r="C135" s="27"/>
      <c r="D135" s="10"/>
      <c r="E135" s="28"/>
      <c r="F135" s="10"/>
      <c r="G135" s="10"/>
      <c r="H135" s="29"/>
      <c r="I135" s="10"/>
      <c r="J135" s="10"/>
    </row>
    <row r="136" spans="1:10" s="40" customFormat="1" ht="32.25">
      <c r="A136" s="10"/>
      <c r="B136" s="3"/>
      <c r="C136" s="27"/>
      <c r="D136" s="10"/>
      <c r="E136" s="28"/>
      <c r="F136" s="10"/>
      <c r="G136" s="10"/>
      <c r="H136" s="29"/>
      <c r="I136" s="10"/>
      <c r="J136" s="10"/>
    </row>
    <row r="137" spans="1:10" s="40" customFormat="1" ht="32.25">
      <c r="A137" s="10"/>
      <c r="B137" s="3"/>
      <c r="C137" s="27"/>
      <c r="D137" s="10"/>
      <c r="E137" s="28"/>
      <c r="F137" s="10"/>
      <c r="G137" s="10"/>
      <c r="H137" s="29"/>
      <c r="I137" s="10"/>
      <c r="J137" s="10"/>
    </row>
    <row r="138" spans="1:10" s="40" customFormat="1" ht="32.25">
      <c r="A138" s="10"/>
      <c r="B138" s="3"/>
      <c r="C138" s="27"/>
      <c r="D138" s="10"/>
      <c r="E138" s="28"/>
      <c r="F138" s="10"/>
      <c r="G138" s="10"/>
      <c r="H138" s="29"/>
      <c r="I138" s="10"/>
      <c r="J138" s="10"/>
    </row>
    <row r="139" spans="1:10" s="40" customFormat="1" ht="32.25">
      <c r="A139" s="10"/>
      <c r="B139" s="3"/>
      <c r="C139" s="27"/>
      <c r="D139" s="10"/>
      <c r="E139" s="28"/>
      <c r="F139" s="10"/>
      <c r="G139" s="10"/>
      <c r="H139" s="29"/>
      <c r="I139" s="10"/>
      <c r="J139" s="10"/>
    </row>
    <row r="140" spans="1:10" s="40" customFormat="1" ht="32.25">
      <c r="A140" s="10"/>
      <c r="B140" s="3"/>
      <c r="C140" s="27"/>
      <c r="D140" s="10"/>
      <c r="E140" s="28"/>
      <c r="F140" s="10"/>
      <c r="G140" s="10"/>
      <c r="H140" s="29"/>
      <c r="I140" s="10"/>
      <c r="J140" s="10"/>
    </row>
    <row r="151" spans="1:12" s="14" customFormat="1">
      <c r="A151" s="10"/>
      <c r="B151" s="3"/>
      <c r="C151" s="27"/>
      <c r="D151" s="10"/>
      <c r="E151" s="28"/>
      <c r="F151" s="10"/>
      <c r="G151" s="10"/>
      <c r="H151" s="29"/>
      <c r="I151" s="10"/>
      <c r="J151" s="10"/>
      <c r="K151" s="12"/>
      <c r="L151" s="13"/>
    </row>
    <row r="152" spans="1:12" s="2" customFormat="1">
      <c r="A152" s="10"/>
      <c r="B152" s="3"/>
      <c r="C152" s="27"/>
      <c r="D152" s="10"/>
      <c r="E152" s="28"/>
      <c r="F152" s="10"/>
      <c r="G152" s="10"/>
      <c r="H152" s="29"/>
      <c r="I152" s="10"/>
      <c r="J152" s="10"/>
    </row>
    <row r="153" spans="1:12" s="2" customFormat="1">
      <c r="A153" s="10"/>
      <c r="B153" s="3"/>
      <c r="C153" s="27"/>
      <c r="D153" s="10"/>
      <c r="E153" s="28"/>
      <c r="F153" s="10"/>
      <c r="G153" s="10"/>
      <c r="H153" s="29"/>
      <c r="I153" s="10"/>
      <c r="J153" s="10"/>
    </row>
    <row r="154" spans="1:12" s="2" customFormat="1">
      <c r="A154" s="10"/>
      <c r="B154" s="3"/>
      <c r="C154" s="27"/>
      <c r="D154" s="10"/>
      <c r="E154" s="28"/>
      <c r="F154" s="10"/>
      <c r="G154" s="10"/>
      <c r="H154" s="29"/>
      <c r="I154" s="10"/>
      <c r="J154" s="10"/>
    </row>
    <row r="155" spans="1:12" s="2" customFormat="1">
      <c r="A155" s="10"/>
      <c r="B155" s="3"/>
      <c r="C155" s="27"/>
      <c r="D155" s="10"/>
      <c r="E155" s="28"/>
      <c r="F155" s="10"/>
      <c r="G155" s="10"/>
      <c r="H155" s="29"/>
      <c r="I155" s="10"/>
      <c r="J155" s="10"/>
    </row>
    <row r="156" spans="1:12" s="2" customFormat="1">
      <c r="A156" s="10"/>
      <c r="B156" s="3"/>
      <c r="C156" s="27"/>
      <c r="D156" s="10"/>
      <c r="E156" s="28"/>
      <c r="F156" s="10"/>
      <c r="G156" s="10"/>
      <c r="H156" s="29"/>
      <c r="I156" s="10"/>
      <c r="J156" s="10"/>
    </row>
    <row r="157" spans="1:12" s="2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</row>
    <row r="158" spans="1:12" s="2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</row>
    <row r="159" spans="1:12" s="2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</row>
    <row r="160" spans="1:12" s="2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</row>
    <row r="161" spans="1:12" s="2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</row>
    <row r="162" spans="1:12" s="2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</row>
    <row r="163" spans="1:12" s="2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</row>
    <row r="164" spans="1:12" s="2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</row>
    <row r="165" spans="1:12" s="2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</row>
    <row r="166" spans="1:12" s="2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</row>
    <row r="167" spans="1:12" s="2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</row>
    <row r="168" spans="1:12" s="2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</row>
    <row r="169" spans="1:12" s="2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</row>
    <row r="170" spans="1:12" s="2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</row>
    <row r="171" spans="1:12" s="14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  <c r="K171" s="12"/>
      <c r="L171" s="13"/>
    </row>
    <row r="172" spans="1:12" s="32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  <c r="K172" s="30"/>
      <c r="L172" s="31"/>
    </row>
    <row r="173" spans="1:12" s="32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  <c r="K173" s="30"/>
      <c r="L173" s="31"/>
    </row>
    <row r="174" spans="1:12" s="32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  <c r="K174" s="30"/>
      <c r="L174" s="31"/>
    </row>
    <row r="175" spans="1:12" s="32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  <c r="K175" s="30"/>
      <c r="L175" s="31"/>
    </row>
    <row r="176" spans="1:12" s="32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  <c r="K176" s="30"/>
      <c r="L176" s="31"/>
    </row>
    <row r="177" spans="1:12" s="32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30"/>
      <c r="L177" s="31"/>
    </row>
    <row r="178" spans="1:12" s="14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12"/>
      <c r="L178" s="13"/>
    </row>
    <row r="179" spans="1:12" s="14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12"/>
      <c r="L179" s="13"/>
    </row>
    <row r="180" spans="1:12" s="14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12"/>
      <c r="L180" s="13"/>
    </row>
    <row r="181" spans="1:12" s="14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12"/>
      <c r="L181" s="13"/>
    </row>
    <row r="182" spans="1:12" s="14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12"/>
      <c r="L182" s="13"/>
    </row>
    <row r="183" spans="1:12" s="14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12"/>
      <c r="L183" s="13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  <c r="L187" s="13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  <c r="L188" s="13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2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2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2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2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2"/>
      <c r="L201" s="13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2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2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2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2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2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2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2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2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2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2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2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2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2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2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2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2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2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2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2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2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2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2"/>
      <c r="L223" s="13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2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2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2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3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13"/>
      <c r="L228" s="13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  <c r="K229" s="13"/>
      <c r="L229" s="13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  <c r="K230" s="13"/>
      <c r="L230" s="13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  <c r="K231" s="13"/>
      <c r="L231" s="13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  <c r="K232" s="13"/>
      <c r="L232" s="13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3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  <c r="K237" s="13"/>
      <c r="L237" s="13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  <c r="K238" s="13"/>
      <c r="L238" s="13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  <c r="K239" s="13"/>
      <c r="L239" s="13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  <c r="K240" s="13"/>
      <c r="L240" s="13"/>
    </row>
    <row r="241" spans="1:12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  <c r="K241" s="13"/>
      <c r="L241" s="13"/>
    </row>
    <row r="242" spans="1:12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  <c r="K242" s="13"/>
      <c r="L242" s="13"/>
    </row>
    <row r="243" spans="1:12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  <c r="K243" s="13"/>
      <c r="L243" s="13"/>
    </row>
    <row r="244" spans="1:12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  <c r="K244" s="13"/>
      <c r="L244" s="13"/>
    </row>
    <row r="245" spans="1:12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  <c r="K245" s="13"/>
      <c r="L245" s="13"/>
    </row>
    <row r="246" spans="1:12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  <c r="K246" s="13"/>
      <c r="L246" s="13"/>
    </row>
    <row r="247" spans="1:12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  <c r="K247" s="13"/>
      <c r="L247" s="13"/>
    </row>
    <row r="248" spans="1:12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  <c r="K248" s="13"/>
      <c r="L248" s="13"/>
    </row>
    <row r="249" spans="1:12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  <c r="K249" s="13"/>
      <c r="L249" s="13"/>
    </row>
    <row r="250" spans="1:12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  <c r="K250" s="13"/>
      <c r="L250" s="13"/>
    </row>
    <row r="251" spans="1:12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  <c r="K251" s="13"/>
      <c r="L251" s="13"/>
    </row>
    <row r="252" spans="1:12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  <c r="K252" s="13"/>
      <c r="L252" s="13"/>
    </row>
    <row r="253" spans="1:12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  <c r="K253" s="13"/>
      <c r="L253" s="13"/>
    </row>
    <row r="254" spans="1:12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  <c r="K254" s="13"/>
      <c r="L254" s="13"/>
    </row>
    <row r="255" spans="1:12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  <c r="K255" s="13"/>
      <c r="L255" s="13"/>
    </row>
    <row r="256" spans="1:12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  <c r="K256" s="13"/>
      <c r="L256" s="13"/>
    </row>
    <row r="257" spans="1:12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  <c r="K257" s="13"/>
      <c r="L257" s="13"/>
    </row>
    <row r="258" spans="1:12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</row>
    <row r="259" spans="1:12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</row>
    <row r="260" spans="1:12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</row>
    <row r="261" spans="1:12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</row>
    <row r="262" spans="1:12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  <c r="K262" s="13"/>
      <c r="L262" s="13"/>
    </row>
    <row r="263" spans="1:12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  <c r="K263" s="13"/>
      <c r="L263" s="13"/>
    </row>
    <row r="264" spans="1:12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  <c r="K264" s="13"/>
      <c r="L264" s="13"/>
    </row>
    <row r="265" spans="1:12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  <c r="K265" s="13"/>
      <c r="L265" s="13"/>
    </row>
    <row r="266" spans="1:12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2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2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</row>
    <row r="269" spans="1:12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</row>
    <row r="270" spans="1:12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</row>
    <row r="271" spans="1:12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</row>
    <row r="272" spans="1:12" s="14" customFormat="1">
      <c r="A272" s="10"/>
      <c r="B272" s="3"/>
      <c r="C272" s="27"/>
      <c r="D272" s="10"/>
      <c r="E272" s="28"/>
      <c r="F272" s="10"/>
      <c r="G272" s="10"/>
      <c r="H272" s="29"/>
      <c r="I272" s="10"/>
      <c r="J272" s="10"/>
    </row>
    <row r="273" spans="1:10" s="14" customFormat="1">
      <c r="A273" s="10"/>
      <c r="B273" s="3"/>
      <c r="C273" s="27"/>
      <c r="D273" s="10"/>
      <c r="E273" s="28"/>
      <c r="F273" s="10"/>
      <c r="G273" s="10"/>
      <c r="H273" s="29"/>
      <c r="I273" s="10"/>
      <c r="J273" s="10"/>
    </row>
    <row r="274" spans="1:10" s="14" customFormat="1">
      <c r="A274" s="10"/>
      <c r="B274" s="3"/>
      <c r="C274" s="27"/>
      <c r="D274" s="10"/>
      <c r="E274" s="28"/>
      <c r="F274" s="10"/>
      <c r="G274" s="10"/>
      <c r="H274" s="29"/>
      <c r="I274" s="10"/>
      <c r="J274" s="10"/>
    </row>
    <row r="275" spans="1:10" s="14" customFormat="1">
      <c r="A275" s="10"/>
      <c r="B275" s="3"/>
      <c r="C275" s="27"/>
      <c r="D275" s="10"/>
      <c r="E275" s="28"/>
      <c r="F275" s="10"/>
      <c r="G275" s="10"/>
      <c r="H275" s="29"/>
      <c r="I275" s="10"/>
      <c r="J275" s="10"/>
    </row>
    <row r="276" spans="1:10" s="14" customFormat="1">
      <c r="A276" s="10"/>
      <c r="B276" s="3"/>
      <c r="C276" s="27"/>
      <c r="D276" s="10"/>
      <c r="E276" s="28"/>
      <c r="F276" s="10"/>
      <c r="G276" s="10"/>
      <c r="H276" s="29"/>
      <c r="I276" s="10"/>
      <c r="J276" s="10"/>
    </row>
    <row r="277" spans="1:10" s="14" customFormat="1">
      <c r="A277" s="10"/>
      <c r="B277" s="3"/>
      <c r="C277" s="27"/>
      <c r="D277" s="10"/>
      <c r="E277" s="28"/>
      <c r="F277" s="10"/>
      <c r="G277" s="10"/>
      <c r="H277" s="29"/>
      <c r="I277" s="10"/>
      <c r="J277" s="10"/>
    </row>
    <row r="278" spans="1:10" s="14" customFormat="1">
      <c r="A278" s="10"/>
      <c r="B278" s="3"/>
      <c r="C278" s="27"/>
      <c r="D278" s="10"/>
      <c r="E278" s="28"/>
      <c r="F278" s="10"/>
      <c r="G278" s="10"/>
      <c r="H278" s="29"/>
      <c r="I278" s="10"/>
      <c r="J278" s="10"/>
    </row>
    <row r="279" spans="1:10" s="14" customFormat="1">
      <c r="A279" s="10"/>
      <c r="B279" s="3"/>
      <c r="C279" s="27"/>
      <c r="D279" s="10"/>
      <c r="E279" s="28"/>
      <c r="F279" s="10"/>
      <c r="G279" s="10"/>
      <c r="H279" s="29"/>
      <c r="I279" s="10"/>
      <c r="J279" s="10"/>
    </row>
    <row r="280" spans="1:10" s="14" customFormat="1">
      <c r="A280" s="10"/>
      <c r="B280" s="3"/>
      <c r="C280" s="27"/>
      <c r="D280" s="10"/>
      <c r="E280" s="28"/>
      <c r="F280" s="10"/>
      <c r="G280" s="10"/>
      <c r="H280" s="29"/>
      <c r="I280" s="10"/>
      <c r="J280" s="10"/>
    </row>
    <row r="281" spans="1:10" s="14" customFormat="1">
      <c r="A281" s="10"/>
      <c r="B281" s="3"/>
      <c r="C281" s="27"/>
      <c r="D281" s="10"/>
      <c r="E281" s="28"/>
      <c r="F281" s="10"/>
      <c r="G281" s="10"/>
      <c r="H281" s="29"/>
      <c r="I281" s="10"/>
      <c r="J281" s="10"/>
    </row>
    <row r="282" spans="1:10" s="14" customFormat="1">
      <c r="A282" s="10"/>
      <c r="B282" s="3"/>
      <c r="C282" s="27"/>
      <c r="D282" s="10"/>
      <c r="E282" s="28"/>
      <c r="F282" s="10"/>
      <c r="G282" s="10"/>
      <c r="H282" s="29"/>
      <c r="I282" s="10"/>
      <c r="J282" s="10"/>
    </row>
    <row r="283" spans="1:10" s="14" customFormat="1">
      <c r="A283" s="10"/>
      <c r="B283" s="3"/>
      <c r="C283" s="27"/>
      <c r="D283" s="10"/>
      <c r="E283" s="28"/>
      <c r="F283" s="10"/>
      <c r="G283" s="10"/>
      <c r="H283" s="29"/>
      <c r="I283" s="10"/>
      <c r="J283" s="10"/>
    </row>
    <row r="284" spans="1:10" s="14" customFormat="1">
      <c r="A284" s="10"/>
      <c r="B284" s="3"/>
      <c r="C284" s="27"/>
      <c r="D284" s="10"/>
      <c r="E284" s="28"/>
      <c r="F284" s="10"/>
      <c r="G284" s="10"/>
      <c r="H284" s="29"/>
      <c r="I284" s="10"/>
      <c r="J284" s="10"/>
    </row>
    <row r="285" spans="1:10" s="14" customFormat="1">
      <c r="A285" s="10"/>
      <c r="B285" s="3"/>
      <c r="C285" s="27"/>
      <c r="D285" s="10"/>
      <c r="E285" s="28"/>
      <c r="F285" s="10"/>
      <c r="G285" s="10"/>
      <c r="H285" s="29"/>
      <c r="I285" s="10"/>
      <c r="J285" s="10"/>
    </row>
    <row r="286" spans="1:10" s="14" customFormat="1">
      <c r="A286" s="10"/>
      <c r="B286" s="3"/>
      <c r="C286" s="27"/>
      <c r="D286" s="10"/>
      <c r="E286" s="28"/>
      <c r="F286" s="10"/>
      <c r="G286" s="10"/>
      <c r="H286" s="29"/>
      <c r="I286" s="10"/>
      <c r="J286" s="10"/>
    </row>
    <row r="287" spans="1:10" s="14" customFormat="1">
      <c r="A287" s="10"/>
      <c r="B287" s="3"/>
      <c r="C287" s="27"/>
      <c r="D287" s="10"/>
      <c r="E287" s="28"/>
      <c r="F287" s="10"/>
      <c r="G287" s="10"/>
      <c r="H287" s="29"/>
      <c r="I287" s="10"/>
      <c r="J287" s="10"/>
    </row>
    <row r="288" spans="1:10" s="14" customFormat="1">
      <c r="A288" s="10"/>
      <c r="B288" s="3"/>
      <c r="C288" s="27"/>
      <c r="D288" s="10"/>
      <c r="E288" s="28"/>
      <c r="F288" s="10"/>
      <c r="G288" s="10"/>
      <c r="H288" s="29"/>
      <c r="I288" s="10"/>
      <c r="J288" s="10"/>
    </row>
    <row r="289" spans="1:10" s="14" customFormat="1">
      <c r="A289" s="10"/>
      <c r="B289" s="3"/>
      <c r="C289" s="27"/>
      <c r="D289" s="10"/>
      <c r="E289" s="28"/>
      <c r="F289" s="10"/>
      <c r="G289" s="10"/>
      <c r="H289" s="29"/>
      <c r="I289" s="10"/>
      <c r="J289" s="10"/>
    </row>
    <row r="290" spans="1:10" s="14" customFormat="1">
      <c r="A290" s="10"/>
      <c r="B290" s="3"/>
      <c r="C290" s="27"/>
      <c r="D290" s="10"/>
      <c r="E290" s="28"/>
      <c r="F290" s="10"/>
      <c r="G290" s="10"/>
      <c r="H290" s="29"/>
      <c r="I290" s="10"/>
      <c r="J290" s="10"/>
    </row>
    <row r="291" spans="1:10" s="14" customFormat="1">
      <c r="A291" s="10"/>
      <c r="B291" s="3"/>
      <c r="C291" s="27"/>
      <c r="D291" s="10"/>
      <c r="E291" s="28"/>
      <c r="F291" s="10"/>
      <c r="G291" s="10"/>
      <c r="H291" s="29"/>
      <c r="I291" s="10"/>
      <c r="J291" s="10"/>
    </row>
    <row r="292" spans="1:10" s="14" customFormat="1">
      <c r="A292" s="10"/>
      <c r="B292" s="3"/>
      <c r="C292" s="27"/>
      <c r="D292" s="10"/>
      <c r="E292" s="28"/>
      <c r="F292" s="10"/>
      <c r="G292" s="10"/>
      <c r="H292" s="29"/>
      <c r="I292" s="10"/>
      <c r="J292" s="10"/>
    </row>
    <row r="293" spans="1:10" s="14" customFormat="1">
      <c r="A293" s="10"/>
      <c r="B293" s="3"/>
      <c r="C293" s="27"/>
      <c r="D293" s="10"/>
      <c r="E293" s="28"/>
      <c r="F293" s="10"/>
      <c r="G293" s="10"/>
      <c r="H293" s="29"/>
      <c r="I293" s="10"/>
      <c r="J293" s="10"/>
    </row>
    <row r="294" spans="1:10" s="14" customFormat="1">
      <c r="A294" s="10"/>
      <c r="B294" s="3"/>
      <c r="C294" s="27"/>
      <c r="D294" s="10"/>
      <c r="E294" s="28"/>
      <c r="F294" s="10"/>
      <c r="G294" s="10"/>
      <c r="H294" s="29"/>
      <c r="I294" s="10"/>
      <c r="J294" s="10"/>
    </row>
    <row r="295" spans="1:10" s="14" customFormat="1">
      <c r="A295" s="10"/>
      <c r="B295" s="3"/>
      <c r="C295" s="27"/>
      <c r="D295" s="10"/>
      <c r="E295" s="28"/>
      <c r="F295" s="10"/>
      <c r="G295" s="10"/>
      <c r="H295" s="29"/>
      <c r="I295" s="10"/>
      <c r="J295" s="10"/>
    </row>
    <row r="296" spans="1:10" s="14" customFormat="1">
      <c r="A296" s="10"/>
      <c r="B296" s="3"/>
      <c r="C296" s="27"/>
      <c r="D296" s="10"/>
      <c r="E296" s="28"/>
      <c r="F296" s="10"/>
      <c r="G296" s="10"/>
      <c r="H296" s="29"/>
      <c r="I296" s="10"/>
      <c r="J296" s="10"/>
    </row>
    <row r="297" spans="1:10" s="14" customFormat="1">
      <c r="A297" s="10"/>
      <c r="B297" s="3"/>
      <c r="C297" s="27"/>
      <c r="D297" s="10"/>
      <c r="E297" s="28"/>
      <c r="F297" s="10"/>
      <c r="G297" s="10"/>
      <c r="H297" s="29"/>
      <c r="I297" s="10"/>
      <c r="J297" s="10"/>
    </row>
    <row r="298" spans="1:10" s="14" customFormat="1">
      <c r="A298" s="10"/>
      <c r="B298" s="3"/>
      <c r="C298" s="27"/>
      <c r="D298" s="10"/>
      <c r="E298" s="28"/>
      <c r="F298" s="10"/>
      <c r="G298" s="10"/>
      <c r="H298" s="29"/>
      <c r="I298" s="10"/>
      <c r="J298" s="10"/>
    </row>
    <row r="299" spans="1:10" s="14" customFormat="1">
      <c r="A299" s="10"/>
      <c r="B299" s="3"/>
      <c r="C299" s="27"/>
      <c r="D299" s="10"/>
      <c r="E299" s="28"/>
      <c r="F299" s="10"/>
      <c r="G299" s="10"/>
      <c r="H299" s="29"/>
      <c r="I299" s="10"/>
      <c r="J299" s="10"/>
    </row>
    <row r="300" spans="1:10" s="14" customFormat="1">
      <c r="A300" s="10"/>
      <c r="B300" s="3"/>
      <c r="C300" s="27"/>
      <c r="D300" s="10"/>
      <c r="E300" s="28"/>
      <c r="F300" s="10"/>
      <c r="G300" s="10"/>
      <c r="H300" s="29"/>
      <c r="I300" s="10"/>
      <c r="J300" s="10"/>
    </row>
  </sheetData>
  <mergeCells count="33">
    <mergeCell ref="B37:B39"/>
    <mergeCell ref="A49:A51"/>
    <mergeCell ref="B49:B51"/>
    <mergeCell ref="I49:I51"/>
    <mergeCell ref="J49:J51"/>
    <mergeCell ref="C62:E62"/>
    <mergeCell ref="G61:H61"/>
    <mergeCell ref="A41:J41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54:J54"/>
    <mergeCell ref="B15:B16"/>
    <mergeCell ref="I15:I16"/>
    <mergeCell ref="J15:J16"/>
    <mergeCell ref="A17:A18"/>
    <mergeCell ref="B17:B18"/>
    <mergeCell ref="I17:I18"/>
    <mergeCell ref="J17:J18"/>
    <mergeCell ref="A15:A16"/>
    <mergeCell ref="I37:I39"/>
    <mergeCell ref="J37:J39"/>
    <mergeCell ref="A37:A39"/>
  </mergeCells>
  <phoneticPr fontId="17" type="noConversion"/>
  <pageMargins left="0.7" right="0.7" top="0.75" bottom="0.75" header="0.3" footer="0.3"/>
  <pageSetup paperSize="5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2026-04-13T15:50:47Z</cp:lastPrinted>
  <dcterms:created xsi:type="dcterms:W3CDTF">2025-01-24T14:02:45Z</dcterms:created>
  <dcterms:modified xsi:type="dcterms:W3CDTF">2026-06-01T19:13:38Z</dcterms:modified>
</cp:coreProperties>
</file>