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5\"/>
    </mc:Choice>
  </mc:AlternateContent>
  <xr:revisionPtr revIDLastSave="0" documentId="13_ncr:1_{21512AD9-A998-42FE-9CD0-5A533B5E514D}" xr6:coauthVersionLast="47" xr6:coauthVersionMax="47" xr10:uidLastSave="{00000000-0000-0000-0000-000000000000}"/>
  <bookViews>
    <workbookView xWindow="-120" yWindow="-120" windowWidth="20730" windowHeight="1104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" l="1"/>
  <c r="H109" i="1"/>
  <c r="H110" i="1"/>
  <c r="H111" i="1"/>
  <c r="H105" i="1"/>
  <c r="H106" i="1"/>
  <c r="H107" i="1"/>
  <c r="H104" i="1"/>
  <c r="H100" i="1"/>
  <c r="H101" i="1"/>
  <c r="H95" i="1"/>
  <c r="H96" i="1"/>
  <c r="H97" i="1"/>
  <c r="H98" i="1"/>
  <c r="H99" i="1"/>
  <c r="H89" i="1"/>
  <c r="H90" i="1"/>
  <c r="H91" i="1"/>
  <c r="H92" i="1"/>
  <c r="H93" i="1"/>
  <c r="H94" i="1"/>
  <c r="H80" i="1"/>
  <c r="H81" i="1"/>
  <c r="H82" i="1"/>
  <c r="H83" i="1"/>
  <c r="H84" i="1"/>
  <c r="H85" i="1"/>
  <c r="H86" i="1"/>
  <c r="H68" i="1"/>
  <c r="H69" i="1"/>
  <c r="H70" i="1"/>
  <c r="H71" i="1"/>
  <c r="H72" i="1"/>
  <c r="H73" i="1"/>
  <c r="H65" i="1"/>
  <c r="H66" i="1"/>
  <c r="H67" i="1"/>
  <c r="H74" i="1"/>
  <c r="H75" i="1"/>
  <c r="H76" i="1"/>
  <c r="H77" i="1"/>
  <c r="H78" i="1"/>
  <c r="H55" i="1"/>
  <c r="H56" i="1"/>
  <c r="H57" i="1"/>
  <c r="H58" i="1"/>
  <c r="H59" i="1"/>
  <c r="H60" i="1"/>
  <c r="H61" i="1"/>
  <c r="H62" i="1"/>
  <c r="H63" i="1"/>
  <c r="H6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79" i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88" i="1"/>
  <c r="H12" i="1"/>
  <c r="E112" i="1"/>
  <c r="G112" i="1"/>
  <c r="H103" i="1" l="1"/>
  <c r="H112" i="1" l="1"/>
</calcChain>
</file>

<file path=xl/sharedStrings.xml><?xml version="1.0" encoding="utf-8"?>
<sst xmlns="http://schemas.openxmlformats.org/spreadsheetml/2006/main" count="565" uniqueCount="378">
  <si>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</si>
  <si>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</si>
  <si>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</si>
  <si>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</si>
  <si>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</si>
  <si>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</si>
  <si>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</si>
  <si>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</si>
  <si>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</si>
  <si>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</si>
  <si>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</si>
  <si>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</si>
  <si>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</si>
  <si>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</si>
  <si>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</si>
  <si>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</si>
  <si>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</si>
  <si>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</si>
  <si>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</si>
  <si>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SEGUROS RESERVAS</t>
  </si>
  <si>
    <t>HUMANO SEGUROS</t>
  </si>
  <si>
    <t xml:space="preserve"> </t>
  </si>
  <si>
    <t>JARDIN ILUSIONES</t>
  </si>
  <si>
    <t>ADN</t>
  </si>
  <si>
    <t>OROX</t>
  </si>
  <si>
    <t>OGTIC</t>
  </si>
  <si>
    <t>DATA CREDITO</t>
  </si>
  <si>
    <t>WINDTELECOM</t>
  </si>
  <si>
    <t>EDEESTE</t>
  </si>
  <si>
    <t>13/11/25</t>
  </si>
  <si>
    <t>14/11/25</t>
  </si>
  <si>
    <t>ACAMS</t>
  </si>
  <si>
    <t>31/10/25</t>
  </si>
  <si>
    <t>CLARO</t>
  </si>
  <si>
    <t>CAASD</t>
  </si>
  <si>
    <t>PAGO POR SERVICIOS DE RECOGIDA DE BASURA EN ESTA UAF</t>
  </si>
  <si>
    <t>21/11/25</t>
  </si>
  <si>
    <t>SAN MIGUEL &amp; CIA</t>
  </si>
  <si>
    <t>DISOPE</t>
  </si>
  <si>
    <t>B1500000200</t>
  </si>
  <si>
    <t>B1500004094</t>
  </si>
  <si>
    <t>E450000000005</t>
  </si>
  <si>
    <t>24/11/25</t>
  </si>
  <si>
    <t>27/11/25</t>
  </si>
  <si>
    <t xml:space="preserve">CENTRO JURIDICO </t>
  </si>
  <si>
    <t>SAVANT CONSULTORES</t>
  </si>
  <si>
    <t>INTEGRATEC</t>
  </si>
  <si>
    <t>PAGO POR ADQUISICION DE APLICACIONES TECNOLOGICAS</t>
  </si>
  <si>
    <t>25/11/25</t>
  </si>
  <si>
    <t>ITCORP</t>
  </si>
  <si>
    <t>E450000000214</t>
  </si>
  <si>
    <t>CECOMSA</t>
  </si>
  <si>
    <t>Correspondiente al Mes: Diciembre del Año: 2025</t>
  </si>
  <si>
    <t>RAMIREZ &amp; MOJICA</t>
  </si>
  <si>
    <t>PAGO POR ADQUISICION DE ACCESORIOS PARA VEHICULOS DE ESTA UAF</t>
  </si>
  <si>
    <t>E450000000231</t>
  </si>
  <si>
    <t>16/12/2025</t>
  </si>
  <si>
    <t>LB-2677</t>
  </si>
  <si>
    <t>AGO POR CONTRATACION DE SERVICIOS DE MONTAJE, DESMONTAJE MAS ACCESORIOS PARA EL VIII CONGRESO INTERNACIONAL CLA2025</t>
  </si>
  <si>
    <t>B1500004105</t>
  </si>
  <si>
    <t>LB-2679</t>
  </si>
  <si>
    <t>UXMAL COMERCIAL</t>
  </si>
  <si>
    <t>PAGO POR ADQUISICION Y RENOVACION DE APLICACIONES TECNOLOGICAS:</t>
  </si>
  <si>
    <t>E450000000057</t>
  </si>
  <si>
    <t>LB-2685</t>
  </si>
  <si>
    <t>TEKNOVATE</t>
  </si>
  <si>
    <t>B1500000024</t>
  </si>
  <si>
    <t>LB-2687</t>
  </si>
  <si>
    <t>LB-2705</t>
  </si>
  <si>
    <t>18/12/25</t>
  </si>
  <si>
    <t>B1500004281</t>
  </si>
  <si>
    <t>PAGO POR SERVICIO DE ALOJAMIENTO EN EL DATACENTER DEL ESTADO DOMINICANO, CORRESPONDIENTE AL MES DE DICIEMBRE</t>
  </si>
  <si>
    <t>SEGUROS RESERVA</t>
  </si>
  <si>
    <t>PAGO DE POLIZA COLECTIVO DE VIDA COLABORADORES DE LA UAF</t>
  </si>
  <si>
    <t>E450000009185</t>
  </si>
  <si>
    <t>LB-2707</t>
  </si>
  <si>
    <t>OMX SERVICIOS</t>
  </si>
  <si>
    <t>PAGO POR ADQUISICION DE MATERIALES GASTABLES PARA LAS OFICINAS DE ESTA UAF</t>
  </si>
  <si>
    <t>B1500000631</t>
  </si>
  <si>
    <t>LB-2716</t>
  </si>
  <si>
    <t>PAGO RENOVACiON DE LICENCIAMIENTO DE ESTA UAF</t>
  </si>
  <si>
    <t>B1500000483</t>
  </si>
  <si>
    <t>LB-2718</t>
  </si>
  <si>
    <t>PAGO CONTRATACION DE SERVICIOS DE FOTOGRAFIA PARA REPRESENTACIONES OFICIALES DE LA DIRECTORA GENERAL DE ESTA UAF</t>
  </si>
  <si>
    <t>LB-2720</t>
  </si>
  <si>
    <t>SYNTES</t>
  </si>
  <si>
    <t>PAGO POR ADQUISICON DE TONERS PARA LA UAF</t>
  </si>
  <si>
    <t>B1500003156</t>
  </si>
  <si>
    <t>28/11/25</t>
  </si>
  <si>
    <t>LB-2722</t>
  </si>
  <si>
    <t>B1500068356</t>
  </si>
  <si>
    <t>B1500068406</t>
  </si>
  <si>
    <t>LB-2727</t>
  </si>
  <si>
    <t>OPERADORA WESTPARK</t>
  </si>
  <si>
    <t>PAGO POR CONCEPTO DE CONTRATACIÓN DE SERVICIOS DE HOSPEDAJE PARA PARTICIPANTES DEL VIII CONGRESO INTERNACIONAL CONTRA LAVADO DE ACTIVOS (CLA-2025)</t>
  </si>
  <si>
    <t>B1500000196</t>
  </si>
  <si>
    <t>23/12/25</t>
  </si>
  <si>
    <t>LB-2769</t>
  </si>
  <si>
    <t>PAGO POR SERVICIOS DE CENTRAL TELEFONICA EN ESTA UAF</t>
  </si>
  <si>
    <t>E450000097929</t>
  </si>
  <si>
    <t>LB-2774</t>
  </si>
  <si>
    <t>11VO PAGO PORSERVICIOS DE ALMUERZOS Y CENAS PARA LOS COLABORADORES DE ESTAUAF</t>
  </si>
  <si>
    <t>E450000000563</t>
  </si>
  <si>
    <t>24/12/25</t>
  </si>
  <si>
    <t>LB-2776</t>
  </si>
  <si>
    <t>LISA FLOR</t>
  </si>
  <si>
    <t>4TO PAGO POR SERVICIOS DE CATERING Y COFFEE BREAK PARA ACTIViDADES DE ESTA UAF.</t>
  </si>
  <si>
    <t>B1500001588</t>
  </si>
  <si>
    <t>LB-2781</t>
  </si>
  <si>
    <t>PUCMM</t>
  </si>
  <si>
    <t>E450000001525</t>
  </si>
  <si>
    <t>LB-2783</t>
  </si>
  <si>
    <t>PAGO CURSO TALLER REOACCION DE INFORMES TECNICOS,</t>
  </si>
  <si>
    <t>PAGO CURSO ESPECIALIZADO INTELIGENCIA DE NEGOCIOS CON EXCEL Y POWER Bl</t>
  </si>
  <si>
    <t>E450000001524</t>
  </si>
  <si>
    <t>LB-2785</t>
  </si>
  <si>
    <t xml:space="preserve">MAGNA </t>
  </si>
  <si>
    <t>3ER PAGO POR SERV1CIOS DE MANTENIMIENTO PARA EL MINIBUS</t>
  </si>
  <si>
    <t>E450000002384</t>
  </si>
  <si>
    <t>LB-2789</t>
  </si>
  <si>
    <t>2DO PAGO POR SERVICIOS DE MANTENIMIENTO PARA VEHICULO MARCA HYUNDAI</t>
  </si>
  <si>
    <t>E450000002345</t>
  </si>
  <si>
    <t>LB-2791</t>
  </si>
  <si>
    <t>GBM</t>
  </si>
  <si>
    <t>7MO PAGO (ITEM 2: HITO 4) AL CONTRATO BS-0002696-2025, POR SERVICIOS DE INSTALACION, CAPACITACION, SOPORTE FASE 3 DE LA HERRAMIENTA DE ANALISIS Y VISUALIZACION DE DATOS</t>
  </si>
  <si>
    <t>E450000000719</t>
  </si>
  <si>
    <t>25/12/25</t>
  </si>
  <si>
    <t>LB-2807</t>
  </si>
  <si>
    <t>8VO PAGO (ITEM 2: HITO 5: 3 DE 12) AL CONTRATO BS-0002696-2025, POR SERVICIOS DE SOPORTE Y ASISTENCIA DE LA HERRAMIENTA DE ANALISIS Y VISUALIZACION DE DATOS</t>
  </si>
  <si>
    <t>E450000000720</t>
  </si>
  <si>
    <t>LB-2809</t>
  </si>
  <si>
    <t>SERVICIES TRAVEL</t>
  </si>
  <si>
    <t>PAGO POR CONTRATACION DE SALON DE REUNIONES PARA SECCION ORDINARIA DE LOS MIEMBROS DEL COMITE GENERAL AMPLIADO DE LA UAF</t>
  </si>
  <si>
    <t>B1500005130</t>
  </si>
  <si>
    <t>26/12/25</t>
  </si>
  <si>
    <t>LB-2823</t>
  </si>
  <si>
    <t>COMERCIAL FENIX</t>
  </si>
  <si>
    <t>PAGO POR ADQUISICION DE PRODUCTOS Y ARTICULOS DE LIMPIEZA PARA USO DE LA UAF,</t>
  </si>
  <si>
    <t>B1500000261</t>
  </si>
  <si>
    <t>LB-2827</t>
  </si>
  <si>
    <t>PAGO POR ADQUISICION DE EQUIPOS TECNOLOGICOS PARA USO DE LA UAF</t>
  </si>
  <si>
    <t>E4500000000065</t>
  </si>
  <si>
    <t>LB-2831</t>
  </si>
  <si>
    <t>TROVASA HAND WASH</t>
  </si>
  <si>
    <t>11VO PAGO POR SERVICIO DE LAVADO DE LOS VEHÍCULOS DE ESTA UAF</t>
  </si>
  <si>
    <t>B1500001880</t>
  </si>
  <si>
    <t>27/12/25</t>
  </si>
  <si>
    <t>LB-2842</t>
  </si>
  <si>
    <t>5TO PAGO CONTRATACION DE SERVICIOS DE CONSULTA EN EURO DS CREDITO PARA USD DE ESTA UAF</t>
  </si>
  <si>
    <t>E450000000379</t>
  </si>
  <si>
    <t>LB-2847</t>
  </si>
  <si>
    <t>5TO PAGO POR SERVICIOS DE MANTENIMIENTO PREVENTIVO PARA ASCENSOR DE ESTA UAF,</t>
  </si>
  <si>
    <t>E450000000626</t>
  </si>
  <si>
    <t>LB-2849</t>
  </si>
  <si>
    <t>PAGO ADQUISICION E INSTALACION DE SENALETICAS PARA ESTA UAF,</t>
  </si>
  <si>
    <t>B1500000870</t>
  </si>
  <si>
    <t>LB-2851</t>
  </si>
  <si>
    <t>2DO PAGO POR CONTRATACION DE SERVICIOS DE PRODUCCION Y SUMINISTROS DE MATER1ALES GRAFICOS PARA USO DE ESTA UAF,</t>
  </si>
  <si>
    <t>B1500000873</t>
  </si>
  <si>
    <t>LB-2853</t>
  </si>
  <si>
    <t>AMADITA</t>
  </si>
  <si>
    <t>200 PAGO POR SERVICIOS DE PRUEBAS PREEMPLEO PARA PROCESO DE RECLUTAMIENTO DE ESTA UAF</t>
  </si>
  <si>
    <t>E450000001807</t>
  </si>
  <si>
    <t>LB-2855</t>
  </si>
  <si>
    <t>INTEC</t>
  </si>
  <si>
    <t>PAGO DIPLOMADO EN DESARROLLO Y POSICIONAMIENTO DE MARCAS</t>
  </si>
  <si>
    <t>E450000000031</t>
  </si>
  <si>
    <t>LB-2857</t>
  </si>
  <si>
    <t>PEDRO FELIZ MONTES DE OCA</t>
  </si>
  <si>
    <t>PAGO POR SERVICIOS NOTARIALES EN ESTA UAF.</t>
  </si>
  <si>
    <t>E450000000001</t>
  </si>
  <si>
    <t>LB-2861</t>
  </si>
  <si>
    <t>PAGO POR SERVICIOS Y SUMINISTRO OE AGUA EN ESTA UAF</t>
  </si>
  <si>
    <t>E450000019906</t>
  </si>
  <si>
    <t>E450000019907</t>
  </si>
  <si>
    <t>E450000019940</t>
  </si>
  <si>
    <t>LB-2864</t>
  </si>
  <si>
    <t>YONA YONEL</t>
  </si>
  <si>
    <t>PAGO POR LA ADQUISICION DE COMBUSTIBLE (GASOIL)</t>
  </si>
  <si>
    <t>E450000000247</t>
  </si>
  <si>
    <t>LB-2866</t>
  </si>
  <si>
    <t>PAGO POR SERVICIOS DE DATA EN ESTA UAF</t>
  </si>
  <si>
    <t>E450000001966</t>
  </si>
  <si>
    <t>14/12/25</t>
  </si>
  <si>
    <t>30/12/25</t>
  </si>
  <si>
    <t>LB-2877</t>
  </si>
  <si>
    <t>ALTICE DOMINICANA</t>
  </si>
  <si>
    <t>PAGO  POR SERVICIOS DE DATA EN ESTA UAF.</t>
  </si>
  <si>
    <t>E450000020650</t>
  </si>
  <si>
    <t>15/12/25</t>
  </si>
  <si>
    <t>LB-2880</t>
  </si>
  <si>
    <t>TEOREMA</t>
  </si>
  <si>
    <t>PAGO SERVICIOS DE CAPACITACION EN ADMINISTERING A SQL DATABASE INFRASTRUCTURE PARA COLABORADORES DE ESTA UAF,</t>
  </si>
  <si>
    <t>B1500000996</t>
  </si>
  <si>
    <t>LB-2882</t>
  </si>
  <si>
    <t>PAGO SERVICIOS DE CAPACITACIÓN EN INFORMATION SECURITY ADMINISTRATOR PARA COLABORADORES DE ESTA UAF,</t>
  </si>
  <si>
    <t>B1500001012</t>
  </si>
  <si>
    <t>LB-2884</t>
  </si>
  <si>
    <t>PAGO SERVICIO DE CAPACITACION EN COMPTIA NETWORK-r PARA PERSONAL DE ESTA UAF.</t>
  </si>
  <si>
    <t>B1500000204</t>
  </si>
  <si>
    <t>LB-2886</t>
  </si>
  <si>
    <t>IMPORTADORA COAV</t>
  </si>
  <si>
    <t>PAGO POR POR LA ADQUISICION DE PRODUCTOS A&amp;B Y DESECHABLES</t>
  </si>
  <si>
    <t>E450000000062</t>
  </si>
  <si>
    <t>LB-2892</t>
  </si>
  <si>
    <t>PUBLICITARIA ADMARKET</t>
  </si>
  <si>
    <t>PAGO POR CONTRATACION DE SALON DE REUNIONES PARA TALLER DE LOS MIEMBROS DEL COMITE EJECUTIVO DE LA UAF.</t>
  </si>
  <si>
    <t>B1500000058</t>
  </si>
  <si>
    <t>31/12/25</t>
  </si>
  <si>
    <t>LB-2902</t>
  </si>
  <si>
    <t>GTG INDUSTRIAL</t>
  </si>
  <si>
    <t>PAGO POR ADQUISICION DE PRODUCTOS A&amp;B PARA USO DE LA UAF,</t>
  </si>
  <si>
    <t>E450000000092</t>
  </si>
  <si>
    <t>LB-2904</t>
  </si>
  <si>
    <t>PAGO APORTE POR SEGURO COMPLEMENTARIO A COLABORADORES DE ESTA INSTITUCION. CORRESPONDIENTE AL MBS DE DICIEMBRE</t>
  </si>
  <si>
    <t>E450000006538</t>
  </si>
  <si>
    <t>LB-2911</t>
  </si>
  <si>
    <t>MUNDO INDUSTRIAL</t>
  </si>
  <si>
    <t>B1500000589</t>
  </si>
  <si>
    <t>LB-2939</t>
  </si>
  <si>
    <t>PAGO ADQUISICION DE ARTICULOS FERRETEROS PARA USO DE ESTA UAF,</t>
  </si>
  <si>
    <t>COMPU OFFICE</t>
  </si>
  <si>
    <t>PAGO ADQUISICION DE TONERS PARA IMPRESORAS DE ESTA UAF,</t>
  </si>
  <si>
    <t>E450000001138</t>
  </si>
  <si>
    <t>16/12/25</t>
  </si>
  <si>
    <t>LB-2941</t>
  </si>
  <si>
    <t xml:space="preserve">ERNESTO BAZAN </t>
  </si>
  <si>
    <t>PAGO CAPACITACION EN NORMA ISO 31000 PARA COLABORADORES DE ESTA UAF.</t>
  </si>
  <si>
    <t>B1500000240</t>
  </si>
  <si>
    <t>LB-2950</t>
  </si>
  <si>
    <t>12VO PAGO POR SERVICIOS DE ALMUERZOS Y CENAS PARA LOS COLABORADORES DE ESTA UAF</t>
  </si>
  <si>
    <t>E450000000569</t>
  </si>
  <si>
    <t>E450000000570</t>
  </si>
  <si>
    <t>LB-2952</t>
  </si>
  <si>
    <t>CLICKTECK</t>
  </si>
  <si>
    <t>PAGO POR ADQUISICION DE LICENCIAS TECNOLOGICAS PARA LA UAF</t>
  </si>
  <si>
    <t>E450000000185</t>
  </si>
  <si>
    <t>LB-2957</t>
  </si>
  <si>
    <t>OFIC. DE COORD. PRESIDENCIAL</t>
  </si>
  <si>
    <t>PAGO CORRESPONDIENTES A SEGUROS DE VIAJE A FAVOR DE COLABORADORES DE
ESTA UAF.</t>
  </si>
  <si>
    <t>OCP-FCR-00003939</t>
  </si>
  <si>
    <t>OCP-FCR-00004071</t>
  </si>
  <si>
    <t>LB-2966</t>
  </si>
  <si>
    <t>700 LOGIT GROUP</t>
  </si>
  <si>
    <t>PAGO POR ADQUISICION DE UNIFORMES PARA LOS MIEMBROS DE LA CIGCN-UAF.</t>
  </si>
  <si>
    <t>B1500000169</t>
  </si>
  <si>
    <t>LB-2970</t>
  </si>
  <si>
    <t>BORRON Y SONRISA NUEVA</t>
  </si>
  <si>
    <t>PAGO SERVICIOS DE DIAGRAMACION DE LA GUÍA DE LA DEBIDA DILIGENCIA PARA LOS SUJETOS OBLIGADO DE SPLAFT</t>
  </si>
  <si>
    <t>B1500000001</t>
  </si>
  <si>
    <t>19/12/25</t>
  </si>
  <si>
    <t>LB-2976</t>
  </si>
  <si>
    <t>PLANETA AZUL</t>
  </si>
  <si>
    <t>9NO PAGO POR SERVICIOS DE SUMINISTRO DE BOTELLITA DE 160Z Y RELLENO DE BOTELLONES DE AGUA PURIFICADA PARA USD DE ESTA UAF</t>
  </si>
  <si>
    <t>E450000012634</t>
  </si>
  <si>
    <t>E450000012847</t>
  </si>
  <si>
    <t>E450000019066</t>
  </si>
  <si>
    <t>E450000019737</t>
  </si>
  <si>
    <t>E450000020615</t>
  </si>
  <si>
    <t>E450000021043</t>
  </si>
  <si>
    <t>E450000021074</t>
  </si>
  <si>
    <t>17/12/25</t>
  </si>
  <si>
    <t>14/1025</t>
  </si>
  <si>
    <t>LB-2980</t>
  </si>
  <si>
    <t>ELDA CLASE</t>
  </si>
  <si>
    <t>PAGO POR SERVICIOS NOTARIALES EN ESTA UAF,</t>
  </si>
  <si>
    <t>B1500000167</t>
  </si>
  <si>
    <t>LB-2982</t>
  </si>
  <si>
    <t>PAGO POR SERVICIOS DE ENERGIA ELECTRICA NIC 2065326 DE ESTA UAF,</t>
  </si>
  <si>
    <t>E450000067969</t>
  </si>
  <si>
    <t>20/12/25</t>
  </si>
  <si>
    <t>LB-2986</t>
  </si>
  <si>
    <t>TELAR DE EMOCIONES</t>
  </si>
  <si>
    <t>3ER PAGO POR CONTRATACIÓN DE SERVICIOS DE PSICOLOGÍA PARA COLABORADORES DE ESTA UAF,</t>
  </si>
  <si>
    <t>B1500000003</t>
  </si>
  <si>
    <t>22/12/25</t>
  </si>
  <si>
    <t>LB-2988</t>
  </si>
  <si>
    <t>4TO PAGO POR SERVICIOS PROFESIONALES DE GESTIÓN DE VISAS PARA REPRESENTACIONES INTERNACIONALES DE LA INSTITUCIÓN,</t>
  </si>
  <si>
    <t>B1500000031</t>
  </si>
  <si>
    <t>LB-2992</t>
  </si>
  <si>
    <t>B1500000881</t>
  </si>
  <si>
    <t>LB-2994</t>
  </si>
  <si>
    <t>3ER PAGO POR SERVICIOS DE PRODUCCION Y SUMINISTROS DE MATERIALES
GRAFICOS (SELLOS Y TALONARIOS).</t>
  </si>
  <si>
    <t>PAGO POR SERVICIOS DE FOTOGRAFIA CORPORATIVA PARA LOS
MIEMBROS DEL COMITE EJECUTIVO Y ENCARGADOS DE AREAS MISIONALES DE ESTA UAF.</t>
  </si>
  <si>
    <t>B1500004274</t>
  </si>
  <si>
    <t>LB-2996</t>
  </si>
  <si>
    <t>PAGO APORTE POR SEGURO COMPLEMENTARIO A COLABORADORES DE ESTA INSTITUCIÓN, CORRESPONDIENTE AL MES DE DICIEMBRE 2025</t>
  </si>
  <si>
    <t>LB-3000</t>
  </si>
  <si>
    <t>PAGO POR SERVICIOS DE INTERNET MOVIL Y FLOTAS DE ESTA UAF,</t>
  </si>
  <si>
    <t>E450000099257</t>
  </si>
  <si>
    <t>E450000100148</t>
  </si>
  <si>
    <t>13/01/26</t>
  </si>
  <si>
    <t>LB-3026</t>
  </si>
  <si>
    <t>OFISOL</t>
  </si>
  <si>
    <t>1ER PAGO POR LA ADQUISICION DE MATERIAL GASTABLE PARA OFICINA (GRAPADORAS) DE ESTA UAF</t>
  </si>
  <si>
    <t>LB-3028</t>
  </si>
  <si>
    <t>COMERCIAL PEREZ LUCIANO</t>
  </si>
  <si>
    <t>PAGO FINAL POR LA ADQUISICION DE PRODUCTOS A&amp;B (CREMA PARA CAFÉ) PARA USO Y CONSUMO DEL PERSONAL DE ESTA UAF</t>
  </si>
  <si>
    <t>LB-3030</t>
  </si>
  <si>
    <t>BDO</t>
  </si>
  <si>
    <t>PAGO DEL 20% HONORARIOS PROFESIONALES CORRESPONDIENTE AL AVANCE DE LOS SERVICIOS DE AUDITORIA INTERNA Y CONSULTORIA
ESPECIALIZADA EN ESTA UAF</t>
  </si>
  <si>
    <t>E4500000000006</t>
  </si>
  <si>
    <t>29/12/25</t>
  </si>
  <si>
    <t>LB-3033</t>
  </si>
  <si>
    <t>PAGO DE POLIZA ENFERMEDADES GRAVES DE ESTA UAF</t>
  </si>
  <si>
    <t>E450000009268</t>
  </si>
  <si>
    <t>LB-2709</t>
  </si>
  <si>
    <t>GRUPO DE ACCION FINANCIERA DE LAT</t>
  </si>
  <si>
    <t>PAGO MEDIANTE TRANSFERENCIA INTERNACIONAL POR CONCEPTO DE MEMBRESIA ANUAL. CORRESPONDIENTE A LA REPÚBLICA DOMINICANA COMO MIEMBRO DEL GAFILAT POR EL AÑO 2026,</t>
  </si>
  <si>
    <t>CUOTA 2026</t>
  </si>
  <si>
    <t>LB-2736</t>
  </si>
  <si>
    <t>BANCO DE RESERVA</t>
  </si>
  <si>
    <t>PAGO ADQUISICION DE COMBUSTIBLE ASIGNADO A LOS ENCARGADOS DE ESTA INSTITUCION MEDIANTE TARJETA VISA FLOTILLA</t>
  </si>
  <si>
    <t>UAF-DAF-2025-00312</t>
  </si>
  <si>
    <t>LB-2794</t>
  </si>
  <si>
    <t>BARNA</t>
  </si>
  <si>
    <t>PAGO POR CAPACITACION £N EL PROGRAMA GESTION DE PROYECTOS ENFOCADO EN COMPRAS PUBLICAS</t>
  </si>
  <si>
    <t>B1500001360</t>
  </si>
  <si>
    <t>LB-2943</t>
  </si>
  <si>
    <t>INSTITUTO DE EMPRESAS</t>
  </si>
  <si>
    <t>PAGO CAPACITACION LEGAL PROJECT MANAGEMENT ONLINE</t>
  </si>
  <si>
    <t>FV026779/2025</t>
  </si>
  <si>
    <t>LB-2944</t>
  </si>
  <si>
    <t>PANAMERICAN CONSULTING</t>
  </si>
  <si>
    <t>PAGO ESPECfALIZACION EN HR BUSINESS PARTNER CON CERTIFICACION EN GESTiON OE LA EXPERIENCIA</t>
  </si>
  <si>
    <t>22/08/25</t>
  </si>
  <si>
    <t>LB-2947</t>
  </si>
  <si>
    <t>UAF-DAF.CONT-2S40253</t>
  </si>
  <si>
    <t>PAGO MEDIANTE TRANSFERENCtA AL SECTOR EXTERNO POR REC6RTIFICACION ACAMS</t>
  </si>
  <si>
    <t>LB-2955</t>
  </si>
  <si>
    <t>LEXISNEXIS</t>
  </si>
  <si>
    <t>PAGO A LA ORDEN DE COMPRA UAF-2025-00125 POR RENOVACION DE LICENCIAMIENTO (LexisNexis).</t>
  </si>
  <si>
    <t>21558179-20260831Р</t>
  </si>
  <si>
    <t>LB-2964</t>
  </si>
  <si>
    <t>PAGO CORRESPONDIENTE A PAGO DE BOLETOS AEREOS Y SEGUROS DE VIAJE A FAVOR DE COLABORADORES DE ESTA UAF
SEGUROS DE VIAJE A FAVOR DE COLABORADORES DE ESTA UAF,
SEGUROS DE VIAJE A FAVOR DE COLABORADORES DE ESTA UAF</t>
  </si>
  <si>
    <t>OCP-FCR-00004030</t>
  </si>
  <si>
    <t>OCP-FCR-00004052</t>
  </si>
  <si>
    <t>OCP-FCR-00004074</t>
  </si>
  <si>
    <t>OCP-FCR-00003872</t>
  </si>
  <si>
    <t>PAGO CORRESPONDIENTE A PAGO DE
OLETOS AÉREOS Y SEGUROS DE VIAJE</t>
  </si>
  <si>
    <t>LB-3001</t>
  </si>
  <si>
    <t>PAGO DE LA PÓLIZA COLECTIVO DE VIDA DE LOS COLABORADORES DE ESTA UAF,</t>
  </si>
  <si>
    <t>E450000009728</t>
  </si>
  <si>
    <t>15/01/26</t>
  </si>
  <si>
    <t>LB-3052</t>
  </si>
  <si>
    <t>10-150000009770</t>
  </si>
  <si>
    <t>LB-3053</t>
  </si>
  <si>
    <t>TECHBOX</t>
  </si>
  <si>
    <t>PAGO POR ADQUISICION DE EQUIPOS TECNOLOGICOS,</t>
  </si>
  <si>
    <t>B1500000209</t>
  </si>
  <si>
    <t>LB-2681</t>
  </si>
  <si>
    <t>PAGO POR ADQUISICION E INSTALACION DE AIRE ACONDICIONADO SPLIT PARA LA UAF</t>
  </si>
  <si>
    <t>CLIMASTER</t>
  </si>
  <si>
    <t>E450000000002</t>
  </si>
  <si>
    <t>LB-2683</t>
  </si>
  <si>
    <t>CENTROXPERT</t>
  </si>
  <si>
    <t>E450000000077</t>
  </si>
  <si>
    <t>LB-2825</t>
  </si>
  <si>
    <t>PAGO POR ADQUISCION DE EQUIPO FORTINET FORTIGATE 80F PARA USO DE LA UAF,</t>
  </si>
  <si>
    <t>LB-2829</t>
  </si>
  <si>
    <t>PAGO POR ADQUISICION DE EQUIPOS Y ACCESORIOS TECNOLOGICOS QUE UTILIZA LA UAF</t>
  </si>
  <si>
    <t>LB-2840</t>
  </si>
  <si>
    <t>PAGO POR ADQUISICION DE EQUIPOS Y ACCESORIOS TECNOLOGICOS PARA USO DE ESTA UAF</t>
  </si>
  <si>
    <t>E450000006259</t>
  </si>
  <si>
    <t>LB-2906</t>
  </si>
  <si>
    <t>PAGO ADQUISICIÓN DE MOBILIARIO (SILLA EJECUTIVA) PARA USO DE ESTA UAF.</t>
  </si>
  <si>
    <t>BURDIEZ Y COMPANIA</t>
  </si>
  <si>
    <t>LB-2972</t>
  </si>
  <si>
    <t>CORESA</t>
  </si>
  <si>
    <t>PAGO POR ADQUISICION DE RADIOS DE COMUNICACION, BATERIAS Y OTROS ARTICULOS PARA EL PERSONAL DE SEGURIDAD</t>
  </si>
  <si>
    <t>B1500000833</t>
  </si>
  <si>
    <t>LB-2974</t>
  </si>
  <si>
    <t>FLOW</t>
  </si>
  <si>
    <t>PAGO POR LA ADQUISICION DE MOBILIARIOS DE OFICINA (ESTACION MODULAR) PAR ESTA UAF,</t>
  </si>
  <si>
    <t>E450000000200</t>
  </si>
  <si>
    <t>14/01/26</t>
  </si>
  <si>
    <t>LB-3036</t>
  </si>
  <si>
    <t>LB-3031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</si>
</sst>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11"/>
      <color theme="1"/>
      <name val="Open Sans"/>
    </font>
    <font>
      <sz val="2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11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88046</xdr:rowOff>
    </xdr:from>
    <xdr:to>
      <xdr:col>2</xdr:col>
      <xdr:colOff>1791897</xdr:colOff>
      <xdr:row>7</xdr:row>
      <xdr:rowOff>275939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567222"/>
          <a:ext cx="9344662" cy="18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271"/>
  <sheetViews>
    <sheetView tabSelected="1" zoomScale="85" zoomScaleNormal="85" workbookViewId="0">
      <selection activeCell="A87" sqref="A87:XFD87"/>
    </sheetView>
  </sheetViews>
  <sheetFormatPr baseColWidth="10" defaultColWidth="77.7109375" defaultRowHeight="25.5"/>
  <cols>
    <col min="1" max="1" width="59.140625" style="10" bestFit="1" customWidth="1"/>
    <col min="2" max="2" width="54.140625" style="3" customWidth="1"/>
    <col min="3" max="3" width="30.28515625" style="27" bestFit="1" customWidth="1"/>
    <col min="4" max="4" width="17.7109375" style="10" customWidth="1"/>
    <col min="5" max="5" width="27.28515625" style="28" customWidth="1"/>
    <col min="6" max="6" width="17.5703125" style="10" bestFit="1" customWidth="1"/>
    <col min="7" max="7" width="30.5703125" style="10" customWidth="1"/>
    <col min="8" max="8" width="27.28515625" style="29" customWidth="1"/>
    <col min="9" max="9" width="41.42578125" style="10" customWidth="1"/>
    <col min="10" max="10" width="21.85546875" style="10" bestFit="1" customWidth="1"/>
    <col min="11" max="11" width="24.7109375" style="3" customWidth="1"/>
    <col min="12" max="16384" width="77.7109375" style="3"/>
  </cols>
  <sheetData>
    <row r="2" spans="1:10" ht="58.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2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21</v>
      </c>
      <c r="F5" s="4"/>
      <c r="G5" s="4" t="s">
        <v>21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65" t="s">
        <v>52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>
      <c r="A10" s="56" t="s">
        <v>2</v>
      </c>
      <c r="B10" s="66" t="s">
        <v>3</v>
      </c>
      <c r="C10" s="56" t="s">
        <v>4</v>
      </c>
      <c r="D10" s="56" t="s">
        <v>5</v>
      </c>
      <c r="E10" s="67" t="s">
        <v>6</v>
      </c>
      <c r="F10" s="56" t="s">
        <v>7</v>
      </c>
      <c r="G10" s="56" t="s">
        <v>8</v>
      </c>
      <c r="H10" s="67" t="s">
        <v>9</v>
      </c>
      <c r="I10" s="56" t="s">
        <v>10</v>
      </c>
      <c r="J10" s="56" t="s">
        <v>11</v>
      </c>
    </row>
    <row r="11" spans="1:10">
      <c r="A11" s="56"/>
      <c r="B11" s="66"/>
      <c r="C11" s="56"/>
      <c r="D11" s="56"/>
      <c r="E11" s="67"/>
      <c r="F11" s="56"/>
      <c r="G11" s="56"/>
      <c r="H11" s="67"/>
      <c r="I11" s="56"/>
      <c r="J11" s="56"/>
    </row>
    <row r="12" spans="1:10" s="39" customFormat="1" ht="37.5">
      <c r="A12" s="35" t="s">
        <v>53</v>
      </c>
      <c r="B12" s="35" t="s">
        <v>54</v>
      </c>
      <c r="C12" s="35" t="s">
        <v>55</v>
      </c>
      <c r="D12" s="36">
        <v>45940</v>
      </c>
      <c r="E12" s="40">
        <v>28836.78</v>
      </c>
      <c r="F12" s="43" t="s">
        <v>56</v>
      </c>
      <c r="G12" s="40">
        <v>28836.78</v>
      </c>
      <c r="H12" s="40">
        <f>E12-G12</f>
        <v>0</v>
      </c>
      <c r="I12" s="38" t="s">
        <v>18</v>
      </c>
      <c r="J12" s="38" t="s">
        <v>57</v>
      </c>
    </row>
    <row r="13" spans="1:10" s="39" customFormat="1" ht="56.25">
      <c r="A13" s="35" t="s">
        <v>22</v>
      </c>
      <c r="B13" s="35" t="s">
        <v>58</v>
      </c>
      <c r="C13" s="35" t="s">
        <v>59</v>
      </c>
      <c r="D13" s="36" t="s">
        <v>32</v>
      </c>
      <c r="E13" s="40">
        <v>4100000</v>
      </c>
      <c r="F13" s="43" t="s">
        <v>56</v>
      </c>
      <c r="G13" s="40">
        <v>4100000</v>
      </c>
      <c r="H13" s="40">
        <f t="shared" ref="H13:H86" si="0">E13-G13</f>
        <v>0</v>
      </c>
      <c r="I13" s="38" t="s">
        <v>18</v>
      </c>
      <c r="J13" s="38" t="s">
        <v>60</v>
      </c>
    </row>
    <row r="14" spans="1:10" s="39" customFormat="1" ht="37.5">
      <c r="A14" s="35" t="s">
        <v>61</v>
      </c>
      <c r="B14" s="35" t="s">
        <v>62</v>
      </c>
      <c r="C14" s="35" t="s">
        <v>63</v>
      </c>
      <c r="D14" s="36" t="s">
        <v>48</v>
      </c>
      <c r="E14" s="40">
        <v>1141125</v>
      </c>
      <c r="F14" s="43" t="s">
        <v>56</v>
      </c>
      <c r="G14" s="40">
        <v>1141125</v>
      </c>
      <c r="H14" s="40">
        <f t="shared" si="0"/>
        <v>0</v>
      </c>
      <c r="I14" s="38" t="s">
        <v>18</v>
      </c>
      <c r="J14" s="38" t="s">
        <v>64</v>
      </c>
    </row>
    <row r="15" spans="1:10" s="39" customFormat="1" ht="37.5">
      <c r="A15" s="35" t="s">
        <v>65</v>
      </c>
      <c r="B15" s="35" t="s">
        <v>47</v>
      </c>
      <c r="C15" s="35" t="s">
        <v>66</v>
      </c>
      <c r="D15" s="36" t="s">
        <v>43</v>
      </c>
      <c r="E15" s="40">
        <v>83362.5</v>
      </c>
      <c r="F15" s="43" t="s">
        <v>56</v>
      </c>
      <c r="G15" s="40">
        <v>83362.5</v>
      </c>
      <c r="H15" s="40">
        <f t="shared" si="0"/>
        <v>0</v>
      </c>
      <c r="I15" s="38" t="s">
        <v>18</v>
      </c>
      <c r="J15" s="38" t="s">
        <v>67</v>
      </c>
    </row>
    <row r="16" spans="1:10" s="39" customFormat="1" ht="56.25">
      <c r="A16" s="35" t="s">
        <v>25</v>
      </c>
      <c r="B16" s="35" t="s">
        <v>71</v>
      </c>
      <c r="C16" s="35" t="s">
        <v>70</v>
      </c>
      <c r="D16" s="36">
        <v>45669</v>
      </c>
      <c r="E16" s="40">
        <v>207000</v>
      </c>
      <c r="F16" s="36" t="s">
        <v>69</v>
      </c>
      <c r="G16" s="40">
        <v>207000</v>
      </c>
      <c r="H16" s="40">
        <f t="shared" si="0"/>
        <v>0</v>
      </c>
      <c r="I16" s="38" t="s">
        <v>18</v>
      </c>
      <c r="J16" s="38" t="s">
        <v>68</v>
      </c>
    </row>
    <row r="17" spans="1:10" s="39" customFormat="1" ht="37.5">
      <c r="A17" s="35" t="s">
        <v>72</v>
      </c>
      <c r="B17" s="35" t="s">
        <v>73</v>
      </c>
      <c r="C17" s="35" t="s">
        <v>74</v>
      </c>
      <c r="D17" s="36" t="s">
        <v>48</v>
      </c>
      <c r="E17" s="40">
        <v>38837.64</v>
      </c>
      <c r="F17" s="36" t="s">
        <v>69</v>
      </c>
      <c r="G17" s="40">
        <v>38837.64</v>
      </c>
      <c r="H17" s="40">
        <f t="shared" si="0"/>
        <v>0</v>
      </c>
      <c r="I17" s="38" t="s">
        <v>18</v>
      </c>
      <c r="J17" s="38" t="s">
        <v>75</v>
      </c>
    </row>
    <row r="18" spans="1:10" s="39" customFormat="1" ht="37.5">
      <c r="A18" s="35" t="s">
        <v>76</v>
      </c>
      <c r="B18" s="35" t="s">
        <v>77</v>
      </c>
      <c r="C18" s="35" t="s">
        <v>78</v>
      </c>
      <c r="D18" s="36" t="s">
        <v>48</v>
      </c>
      <c r="E18" s="40">
        <v>10298.56</v>
      </c>
      <c r="F18" s="36" t="s">
        <v>69</v>
      </c>
      <c r="G18" s="40">
        <v>10298.56</v>
      </c>
      <c r="H18" s="40">
        <f t="shared" si="0"/>
        <v>0</v>
      </c>
      <c r="I18" s="38" t="s">
        <v>18</v>
      </c>
      <c r="J18" s="38" t="s">
        <v>79</v>
      </c>
    </row>
    <row r="19" spans="1:10" s="39" customFormat="1" ht="37.5">
      <c r="A19" s="35" t="s">
        <v>46</v>
      </c>
      <c r="B19" s="35" t="s">
        <v>80</v>
      </c>
      <c r="C19" s="35" t="s">
        <v>81</v>
      </c>
      <c r="D19" s="36" t="s">
        <v>42</v>
      </c>
      <c r="E19" s="40">
        <v>531066</v>
      </c>
      <c r="F19" s="36" t="s">
        <v>69</v>
      </c>
      <c r="G19" s="40">
        <v>531066</v>
      </c>
      <c r="H19" s="40">
        <f t="shared" si="0"/>
        <v>0</v>
      </c>
      <c r="I19" s="38" t="s">
        <v>18</v>
      </c>
      <c r="J19" s="38" t="s">
        <v>82</v>
      </c>
    </row>
    <row r="20" spans="1:10" s="39" customFormat="1" ht="56.25">
      <c r="A20" s="35" t="s">
        <v>22</v>
      </c>
      <c r="B20" s="35" t="s">
        <v>83</v>
      </c>
      <c r="C20" s="35" t="s">
        <v>40</v>
      </c>
      <c r="D20" s="36" t="s">
        <v>29</v>
      </c>
      <c r="E20" s="40">
        <v>126053.5</v>
      </c>
      <c r="F20" s="36" t="s">
        <v>69</v>
      </c>
      <c r="G20" s="40">
        <v>126053.5</v>
      </c>
      <c r="H20" s="40">
        <f t="shared" si="0"/>
        <v>0</v>
      </c>
      <c r="I20" s="38" t="s">
        <v>18</v>
      </c>
      <c r="J20" s="38" t="s">
        <v>84</v>
      </c>
    </row>
    <row r="21" spans="1:10" s="41" customFormat="1" ht="32.25">
      <c r="A21" s="35" t="s">
        <v>85</v>
      </c>
      <c r="B21" s="46" t="s">
        <v>86</v>
      </c>
      <c r="C21" s="35" t="s">
        <v>87</v>
      </c>
      <c r="D21" s="36" t="s">
        <v>88</v>
      </c>
      <c r="E21" s="40">
        <v>215898.7</v>
      </c>
      <c r="F21" s="36" t="s">
        <v>69</v>
      </c>
      <c r="G21" s="40">
        <v>215898.7</v>
      </c>
      <c r="H21" s="40">
        <f t="shared" si="0"/>
        <v>0</v>
      </c>
      <c r="I21" s="38" t="s">
        <v>18</v>
      </c>
      <c r="J21" s="38" t="s">
        <v>89</v>
      </c>
    </row>
    <row r="22" spans="1:10" s="41" customFormat="1" ht="32.25">
      <c r="A22" s="47" t="s">
        <v>23</v>
      </c>
      <c r="B22" s="53" t="s">
        <v>35</v>
      </c>
      <c r="C22" s="35" t="s">
        <v>90</v>
      </c>
      <c r="D22" s="36">
        <v>45669</v>
      </c>
      <c r="E22" s="40">
        <v>300</v>
      </c>
      <c r="F22" s="36" t="s">
        <v>69</v>
      </c>
      <c r="G22" s="40">
        <v>300</v>
      </c>
      <c r="H22" s="40">
        <f t="shared" si="0"/>
        <v>0</v>
      </c>
      <c r="I22" s="50" t="s">
        <v>18</v>
      </c>
      <c r="J22" s="50" t="s">
        <v>92</v>
      </c>
    </row>
    <row r="23" spans="1:10" s="41" customFormat="1" ht="32.25">
      <c r="A23" s="49"/>
      <c r="B23" s="54"/>
      <c r="C23" s="35" t="s">
        <v>91</v>
      </c>
      <c r="D23" s="36">
        <v>45669</v>
      </c>
      <c r="E23" s="40">
        <v>1125</v>
      </c>
      <c r="F23" s="36" t="s">
        <v>69</v>
      </c>
      <c r="G23" s="40">
        <v>1125</v>
      </c>
      <c r="H23" s="40">
        <f t="shared" si="0"/>
        <v>0</v>
      </c>
      <c r="I23" s="52"/>
      <c r="J23" s="52"/>
    </row>
    <row r="24" spans="1:10" s="41" customFormat="1" ht="75">
      <c r="A24" s="35" t="s">
        <v>93</v>
      </c>
      <c r="B24" s="46" t="s">
        <v>94</v>
      </c>
      <c r="C24" s="35" t="s">
        <v>95</v>
      </c>
      <c r="D24" s="36">
        <v>45669</v>
      </c>
      <c r="E24" s="40">
        <v>488623.16</v>
      </c>
      <c r="F24" s="36" t="s">
        <v>96</v>
      </c>
      <c r="G24" s="40">
        <v>488623.16</v>
      </c>
      <c r="H24" s="40">
        <f t="shared" si="0"/>
        <v>0</v>
      </c>
      <c r="I24" s="38" t="s">
        <v>18</v>
      </c>
      <c r="J24" s="38" t="s">
        <v>97</v>
      </c>
    </row>
    <row r="25" spans="1:10" s="41" customFormat="1" ht="37.5">
      <c r="A25" s="35" t="s">
        <v>33</v>
      </c>
      <c r="B25" s="46" t="s">
        <v>98</v>
      </c>
      <c r="C25" s="35" t="s">
        <v>99</v>
      </c>
      <c r="D25" s="36">
        <v>45759</v>
      </c>
      <c r="E25" s="40">
        <v>103471.79</v>
      </c>
      <c r="F25" s="36" t="s">
        <v>96</v>
      </c>
      <c r="G25" s="40">
        <v>103471.79</v>
      </c>
      <c r="H25" s="40">
        <f t="shared" si="0"/>
        <v>0</v>
      </c>
      <c r="I25" s="38" t="s">
        <v>18</v>
      </c>
      <c r="J25" s="38" t="s">
        <v>100</v>
      </c>
    </row>
    <row r="26" spans="1:10" s="41" customFormat="1" ht="37.5">
      <c r="A26" s="35" t="s">
        <v>24</v>
      </c>
      <c r="B26" s="46" t="s">
        <v>101</v>
      </c>
      <c r="C26" s="35" t="s">
        <v>102</v>
      </c>
      <c r="D26" s="36">
        <v>45759</v>
      </c>
      <c r="E26" s="40">
        <v>565178.69999999995</v>
      </c>
      <c r="F26" s="36" t="s">
        <v>103</v>
      </c>
      <c r="G26" s="40">
        <v>565178.69999999995</v>
      </c>
      <c r="H26" s="40">
        <f t="shared" si="0"/>
        <v>0</v>
      </c>
      <c r="I26" s="38" t="s">
        <v>18</v>
      </c>
      <c r="J26" s="38" t="s">
        <v>104</v>
      </c>
    </row>
    <row r="27" spans="1:10" s="41" customFormat="1" ht="37.5">
      <c r="A27" s="35" t="s">
        <v>105</v>
      </c>
      <c r="B27" s="46" t="s">
        <v>106</v>
      </c>
      <c r="C27" s="35" t="s">
        <v>107</v>
      </c>
      <c r="D27" s="36">
        <v>45728</v>
      </c>
      <c r="E27" s="40">
        <v>322005.48</v>
      </c>
      <c r="F27" s="36" t="s">
        <v>103</v>
      </c>
      <c r="G27" s="40">
        <v>322005.48</v>
      </c>
      <c r="H27" s="40">
        <f t="shared" si="0"/>
        <v>0</v>
      </c>
      <c r="I27" s="38" t="s">
        <v>18</v>
      </c>
      <c r="J27" s="38" t="s">
        <v>108</v>
      </c>
    </row>
    <row r="28" spans="1:10" s="41" customFormat="1" ht="37.5">
      <c r="A28" s="35" t="s">
        <v>109</v>
      </c>
      <c r="B28" s="46" t="s">
        <v>113</v>
      </c>
      <c r="C28" s="35" t="s">
        <v>110</v>
      </c>
      <c r="D28" s="36">
        <v>45728</v>
      </c>
      <c r="E28" s="40">
        <v>80000</v>
      </c>
      <c r="F28" s="36" t="s">
        <v>103</v>
      </c>
      <c r="G28" s="40">
        <v>80000</v>
      </c>
      <c r="H28" s="40">
        <f t="shared" si="0"/>
        <v>0</v>
      </c>
      <c r="I28" s="38" t="s">
        <v>18</v>
      </c>
      <c r="J28" s="38" t="s">
        <v>111</v>
      </c>
    </row>
    <row r="29" spans="1:10" s="41" customFormat="1" ht="37.5">
      <c r="A29" s="35" t="s">
        <v>109</v>
      </c>
      <c r="B29" s="46" t="s">
        <v>112</v>
      </c>
      <c r="C29" s="35" t="s">
        <v>114</v>
      </c>
      <c r="D29" s="36">
        <v>45728</v>
      </c>
      <c r="E29" s="40">
        <v>140000</v>
      </c>
      <c r="F29" s="36" t="s">
        <v>103</v>
      </c>
      <c r="G29" s="40">
        <v>140000</v>
      </c>
      <c r="H29" s="40">
        <f t="shared" si="0"/>
        <v>0</v>
      </c>
      <c r="I29" s="38" t="s">
        <v>18</v>
      </c>
      <c r="J29" s="38" t="s">
        <v>115</v>
      </c>
    </row>
    <row r="30" spans="1:10" s="41" customFormat="1" ht="37.5">
      <c r="A30" s="35" t="s">
        <v>116</v>
      </c>
      <c r="B30" s="46" t="s">
        <v>117</v>
      </c>
      <c r="C30" s="35" t="s">
        <v>118</v>
      </c>
      <c r="D30" s="36">
        <v>45881</v>
      </c>
      <c r="E30" s="40">
        <v>50466.19</v>
      </c>
      <c r="F30" s="36" t="s">
        <v>103</v>
      </c>
      <c r="G30" s="40">
        <v>50466.19</v>
      </c>
      <c r="H30" s="40">
        <f t="shared" si="0"/>
        <v>0</v>
      </c>
      <c r="I30" s="38" t="s">
        <v>18</v>
      </c>
      <c r="J30" s="38" t="s">
        <v>119</v>
      </c>
    </row>
    <row r="31" spans="1:10" s="41" customFormat="1" ht="37.5">
      <c r="A31" s="35" t="s">
        <v>116</v>
      </c>
      <c r="B31" s="46" t="s">
        <v>120</v>
      </c>
      <c r="C31" s="35" t="s">
        <v>121</v>
      </c>
      <c r="D31" s="36">
        <v>45669</v>
      </c>
      <c r="E31" s="40">
        <v>12066.25</v>
      </c>
      <c r="F31" s="36" t="s">
        <v>103</v>
      </c>
      <c r="G31" s="40">
        <v>12066.25</v>
      </c>
      <c r="H31" s="40">
        <f t="shared" si="0"/>
        <v>0</v>
      </c>
      <c r="I31" s="38" t="s">
        <v>18</v>
      </c>
      <c r="J31" s="38" t="s">
        <v>122</v>
      </c>
    </row>
    <row r="32" spans="1:10" s="41" customFormat="1" ht="93.75">
      <c r="A32" s="35" t="s">
        <v>123</v>
      </c>
      <c r="B32" s="46" t="s">
        <v>124</v>
      </c>
      <c r="C32" s="35" t="s">
        <v>125</v>
      </c>
      <c r="D32" s="36" t="s">
        <v>42</v>
      </c>
      <c r="E32" s="40">
        <v>3395620.15</v>
      </c>
      <c r="F32" s="36" t="s">
        <v>126</v>
      </c>
      <c r="G32" s="40">
        <v>3395620.15</v>
      </c>
      <c r="H32" s="40">
        <f t="shared" si="0"/>
        <v>0</v>
      </c>
      <c r="I32" s="38" t="s">
        <v>18</v>
      </c>
      <c r="J32" s="38" t="s">
        <v>127</v>
      </c>
    </row>
    <row r="33" spans="1:10" s="41" customFormat="1" ht="75">
      <c r="A33" s="35" t="s">
        <v>123</v>
      </c>
      <c r="B33" s="46" t="s">
        <v>128</v>
      </c>
      <c r="C33" s="35" t="s">
        <v>129</v>
      </c>
      <c r="D33" s="36">
        <v>45669</v>
      </c>
      <c r="E33" s="40">
        <v>580402.4</v>
      </c>
      <c r="F33" s="36" t="s">
        <v>126</v>
      </c>
      <c r="G33" s="40">
        <v>580402.4</v>
      </c>
      <c r="H33" s="40">
        <f t="shared" si="0"/>
        <v>0</v>
      </c>
      <c r="I33" s="38" t="s">
        <v>18</v>
      </c>
      <c r="J33" s="38" t="s">
        <v>130</v>
      </c>
    </row>
    <row r="34" spans="1:10" s="41" customFormat="1" ht="75">
      <c r="A34" s="35" t="s">
        <v>131</v>
      </c>
      <c r="B34" s="46" t="s">
        <v>132</v>
      </c>
      <c r="C34" s="35" t="s">
        <v>133</v>
      </c>
      <c r="D34" s="36">
        <v>45881</v>
      </c>
      <c r="E34" s="40">
        <v>197919.9</v>
      </c>
      <c r="F34" s="36" t="s">
        <v>134</v>
      </c>
      <c r="G34" s="40">
        <v>197919.9</v>
      </c>
      <c r="H34" s="40">
        <f t="shared" si="0"/>
        <v>0</v>
      </c>
      <c r="I34" s="38" t="s">
        <v>18</v>
      </c>
      <c r="J34" s="38" t="s">
        <v>135</v>
      </c>
    </row>
    <row r="35" spans="1:10" s="41" customFormat="1" ht="37.5">
      <c r="A35" s="35" t="s">
        <v>136</v>
      </c>
      <c r="B35" s="46" t="s">
        <v>137</v>
      </c>
      <c r="C35" s="35" t="s">
        <v>138</v>
      </c>
      <c r="D35" s="36">
        <v>45912</v>
      </c>
      <c r="E35" s="40">
        <v>35997.550000000003</v>
      </c>
      <c r="F35" s="36" t="s">
        <v>134</v>
      </c>
      <c r="G35" s="40">
        <v>35997.550000000003</v>
      </c>
      <c r="H35" s="40">
        <f t="shared" si="0"/>
        <v>0</v>
      </c>
      <c r="I35" s="38" t="s">
        <v>18</v>
      </c>
      <c r="J35" s="38" t="s">
        <v>139</v>
      </c>
    </row>
    <row r="36" spans="1:10" s="41" customFormat="1" ht="37.5">
      <c r="A36" s="35" t="s">
        <v>61</v>
      </c>
      <c r="B36" s="46" t="s">
        <v>140</v>
      </c>
      <c r="C36" s="35" t="s">
        <v>141</v>
      </c>
      <c r="D36" s="36">
        <v>45912</v>
      </c>
      <c r="E36" s="40">
        <v>570270.06999999995</v>
      </c>
      <c r="F36" s="36" t="s">
        <v>134</v>
      </c>
      <c r="G36" s="40">
        <v>570270.06999999995</v>
      </c>
      <c r="H36" s="40">
        <f t="shared" si="0"/>
        <v>0</v>
      </c>
      <c r="I36" s="38" t="s">
        <v>18</v>
      </c>
      <c r="J36" s="38" t="s">
        <v>142</v>
      </c>
    </row>
    <row r="37" spans="1:10" s="41" customFormat="1" ht="37.5">
      <c r="A37" s="35" t="s">
        <v>143</v>
      </c>
      <c r="B37" s="46" t="s">
        <v>144</v>
      </c>
      <c r="C37" s="35" t="s">
        <v>145</v>
      </c>
      <c r="D37" s="36">
        <v>45728</v>
      </c>
      <c r="E37" s="40">
        <v>6200</v>
      </c>
      <c r="F37" s="36" t="s">
        <v>146</v>
      </c>
      <c r="G37" s="40">
        <v>6200</v>
      </c>
      <c r="H37" s="40">
        <f t="shared" si="0"/>
        <v>0</v>
      </c>
      <c r="I37" s="38" t="s">
        <v>18</v>
      </c>
      <c r="J37" s="38" t="s">
        <v>147</v>
      </c>
    </row>
    <row r="38" spans="1:10" s="41" customFormat="1" ht="56.25">
      <c r="A38" s="35" t="s">
        <v>26</v>
      </c>
      <c r="B38" s="46" t="s">
        <v>148</v>
      </c>
      <c r="C38" s="35" t="s">
        <v>149</v>
      </c>
      <c r="D38" s="36">
        <v>45881</v>
      </c>
      <c r="E38" s="40">
        <v>92781.04</v>
      </c>
      <c r="F38" s="36" t="s">
        <v>146</v>
      </c>
      <c r="G38" s="40">
        <v>92781.04</v>
      </c>
      <c r="H38" s="40">
        <f t="shared" si="0"/>
        <v>0</v>
      </c>
      <c r="I38" s="38" t="s">
        <v>18</v>
      </c>
      <c r="J38" s="38" t="s">
        <v>150</v>
      </c>
    </row>
    <row r="39" spans="1:10" s="41" customFormat="1" ht="37.5">
      <c r="A39" s="35" t="s">
        <v>37</v>
      </c>
      <c r="B39" s="46" t="s">
        <v>151</v>
      </c>
      <c r="C39" s="35" t="s">
        <v>152</v>
      </c>
      <c r="D39" s="36">
        <v>45881</v>
      </c>
      <c r="E39" s="40">
        <v>6490</v>
      </c>
      <c r="F39" s="36" t="s">
        <v>146</v>
      </c>
      <c r="G39" s="40">
        <v>6490</v>
      </c>
      <c r="H39" s="40">
        <f t="shared" si="0"/>
        <v>0</v>
      </c>
      <c r="I39" s="38" t="s">
        <v>18</v>
      </c>
      <c r="J39" s="38" t="s">
        <v>153</v>
      </c>
    </row>
    <row r="40" spans="1:10" s="41" customFormat="1" ht="37.5">
      <c r="A40" s="35" t="s">
        <v>38</v>
      </c>
      <c r="B40" s="46" t="s">
        <v>154</v>
      </c>
      <c r="C40" s="35" t="s">
        <v>155</v>
      </c>
      <c r="D40" s="36">
        <v>45759</v>
      </c>
      <c r="E40" s="40">
        <v>41724.800000000003</v>
      </c>
      <c r="F40" s="36" t="s">
        <v>146</v>
      </c>
      <c r="G40" s="40">
        <v>41724.800000000003</v>
      </c>
      <c r="H40" s="40">
        <f t="shared" si="0"/>
        <v>0</v>
      </c>
      <c r="I40" s="38" t="s">
        <v>18</v>
      </c>
      <c r="J40" s="38" t="s">
        <v>156</v>
      </c>
    </row>
    <row r="41" spans="1:10" s="41" customFormat="1" ht="56.25">
      <c r="A41" s="35" t="s">
        <v>38</v>
      </c>
      <c r="B41" s="46" t="s">
        <v>157</v>
      </c>
      <c r="C41" s="35" t="s">
        <v>158</v>
      </c>
      <c r="D41" s="36">
        <v>45942</v>
      </c>
      <c r="E41" s="40">
        <v>4513.5</v>
      </c>
      <c r="F41" s="36" t="s">
        <v>146</v>
      </c>
      <c r="G41" s="40">
        <v>4513.5</v>
      </c>
      <c r="H41" s="40">
        <f t="shared" si="0"/>
        <v>0</v>
      </c>
      <c r="I41" s="38" t="s">
        <v>18</v>
      </c>
      <c r="J41" s="38" t="s">
        <v>159</v>
      </c>
    </row>
    <row r="42" spans="1:10" s="41" customFormat="1" ht="37.5">
      <c r="A42" s="35" t="s">
        <v>160</v>
      </c>
      <c r="B42" s="46" t="s">
        <v>161</v>
      </c>
      <c r="C42" s="35" t="s">
        <v>162</v>
      </c>
      <c r="D42" s="36">
        <v>45759</v>
      </c>
      <c r="E42" s="40">
        <v>2700</v>
      </c>
      <c r="F42" s="36" t="s">
        <v>146</v>
      </c>
      <c r="G42" s="40">
        <v>2700</v>
      </c>
      <c r="H42" s="40">
        <f t="shared" si="0"/>
        <v>0</v>
      </c>
      <c r="I42" s="38" t="s">
        <v>18</v>
      </c>
      <c r="J42" s="38" t="s">
        <v>163</v>
      </c>
    </row>
    <row r="43" spans="1:10" s="41" customFormat="1" ht="37.5">
      <c r="A43" s="35" t="s">
        <v>164</v>
      </c>
      <c r="B43" s="46" t="s">
        <v>165</v>
      </c>
      <c r="C43" s="35" t="s">
        <v>166</v>
      </c>
      <c r="D43" s="36">
        <v>45881</v>
      </c>
      <c r="E43" s="40">
        <v>51000</v>
      </c>
      <c r="F43" s="36" t="s">
        <v>146</v>
      </c>
      <c r="G43" s="40">
        <v>51000</v>
      </c>
      <c r="H43" s="40">
        <f t="shared" si="0"/>
        <v>0</v>
      </c>
      <c r="I43" s="38" t="s">
        <v>18</v>
      </c>
      <c r="J43" s="38" t="s">
        <v>167</v>
      </c>
    </row>
    <row r="44" spans="1:10" s="41" customFormat="1" ht="32.25">
      <c r="A44" s="35" t="s">
        <v>168</v>
      </c>
      <c r="B44" s="46" t="s">
        <v>169</v>
      </c>
      <c r="C44" s="35" t="s">
        <v>170</v>
      </c>
      <c r="D44" s="36">
        <v>45789</v>
      </c>
      <c r="E44" s="40">
        <v>118000</v>
      </c>
      <c r="F44" s="36" t="s">
        <v>146</v>
      </c>
      <c r="G44" s="40">
        <v>118000</v>
      </c>
      <c r="H44" s="40">
        <f t="shared" si="0"/>
        <v>0</v>
      </c>
      <c r="I44" s="38" t="s">
        <v>18</v>
      </c>
      <c r="J44" s="38" t="s">
        <v>171</v>
      </c>
    </row>
    <row r="45" spans="1:10" s="41" customFormat="1" ht="32.25">
      <c r="A45" s="47" t="s">
        <v>34</v>
      </c>
      <c r="B45" s="53" t="s">
        <v>172</v>
      </c>
      <c r="C45" s="35" t="s">
        <v>173</v>
      </c>
      <c r="D45" s="36">
        <v>45669</v>
      </c>
      <c r="E45" s="40">
        <v>1161.2</v>
      </c>
      <c r="F45" s="36" t="s">
        <v>146</v>
      </c>
      <c r="G45" s="40">
        <v>1161.2</v>
      </c>
      <c r="H45" s="40">
        <f t="shared" si="0"/>
        <v>0</v>
      </c>
      <c r="I45" s="50" t="s">
        <v>18</v>
      </c>
      <c r="J45" s="50" t="s">
        <v>176</v>
      </c>
    </row>
    <row r="46" spans="1:10" s="41" customFormat="1" ht="32.25">
      <c r="A46" s="48"/>
      <c r="B46" s="55"/>
      <c r="C46" s="35" t="s">
        <v>174</v>
      </c>
      <c r="D46" s="36">
        <v>45669</v>
      </c>
      <c r="E46" s="40">
        <v>12508.4</v>
      </c>
      <c r="F46" s="36" t="s">
        <v>146</v>
      </c>
      <c r="G46" s="40">
        <v>12508.4</v>
      </c>
      <c r="H46" s="40">
        <f t="shared" si="0"/>
        <v>0</v>
      </c>
      <c r="I46" s="51"/>
      <c r="J46" s="51"/>
    </row>
    <row r="47" spans="1:10" s="41" customFormat="1" ht="32.25">
      <c r="A47" s="49"/>
      <c r="B47" s="54"/>
      <c r="C47" s="35" t="s">
        <v>175</v>
      </c>
      <c r="D47" s="36">
        <v>45669</v>
      </c>
      <c r="E47" s="40">
        <v>3632</v>
      </c>
      <c r="F47" s="36" t="s">
        <v>146</v>
      </c>
      <c r="G47" s="40">
        <v>3632</v>
      </c>
      <c r="H47" s="40">
        <f t="shared" si="0"/>
        <v>0</v>
      </c>
      <c r="I47" s="52"/>
      <c r="J47" s="52"/>
    </row>
    <row r="48" spans="1:10" s="41" customFormat="1" ht="37.5">
      <c r="A48" s="35" t="s">
        <v>177</v>
      </c>
      <c r="B48" s="42" t="s">
        <v>178</v>
      </c>
      <c r="C48" s="35" t="s">
        <v>179</v>
      </c>
      <c r="D48" s="36">
        <v>45973</v>
      </c>
      <c r="E48" s="40">
        <v>71729.39</v>
      </c>
      <c r="F48" s="36" t="s">
        <v>146</v>
      </c>
      <c r="G48" s="40">
        <v>71729.39</v>
      </c>
      <c r="H48" s="40">
        <f t="shared" si="0"/>
        <v>0</v>
      </c>
      <c r="I48" s="38" t="s">
        <v>18</v>
      </c>
      <c r="J48" s="38" t="s">
        <v>180</v>
      </c>
    </row>
    <row r="49" spans="1:10" s="41" customFormat="1" ht="32.25">
      <c r="A49" s="35" t="s">
        <v>27</v>
      </c>
      <c r="B49" s="42" t="s">
        <v>181</v>
      </c>
      <c r="C49" s="35" t="s">
        <v>182</v>
      </c>
      <c r="D49" s="36" t="s">
        <v>183</v>
      </c>
      <c r="E49" s="40">
        <v>45228.6</v>
      </c>
      <c r="F49" s="43" t="s">
        <v>184</v>
      </c>
      <c r="G49" s="40">
        <v>45228.6</v>
      </c>
      <c r="H49" s="40">
        <f t="shared" si="0"/>
        <v>0</v>
      </c>
      <c r="I49" s="38" t="s">
        <v>18</v>
      </c>
      <c r="J49" s="38" t="s">
        <v>185</v>
      </c>
    </row>
    <row r="50" spans="1:10" s="41" customFormat="1" ht="32.25">
      <c r="A50" s="35" t="s">
        <v>186</v>
      </c>
      <c r="B50" s="42" t="s">
        <v>187</v>
      </c>
      <c r="C50" s="35" t="s">
        <v>188</v>
      </c>
      <c r="D50" s="36" t="s">
        <v>189</v>
      </c>
      <c r="E50" s="40">
        <v>18275.97</v>
      </c>
      <c r="F50" s="43" t="s">
        <v>184</v>
      </c>
      <c r="G50" s="40">
        <v>18275.97</v>
      </c>
      <c r="H50" s="40">
        <f t="shared" si="0"/>
        <v>0</v>
      </c>
      <c r="I50" s="38" t="s">
        <v>18</v>
      </c>
      <c r="J50" s="38" t="s">
        <v>190</v>
      </c>
    </row>
    <row r="51" spans="1:10" s="41" customFormat="1" ht="56.25">
      <c r="A51" s="35" t="s">
        <v>191</v>
      </c>
      <c r="B51" s="42" t="s">
        <v>192</v>
      </c>
      <c r="C51" s="35" t="s">
        <v>193</v>
      </c>
      <c r="D51" s="36" t="s">
        <v>30</v>
      </c>
      <c r="E51" s="40">
        <v>196300</v>
      </c>
      <c r="F51" s="43" t="s">
        <v>184</v>
      </c>
      <c r="G51" s="40">
        <v>196300</v>
      </c>
      <c r="H51" s="40">
        <f t="shared" si="0"/>
        <v>0</v>
      </c>
      <c r="I51" s="38" t="s">
        <v>18</v>
      </c>
      <c r="J51" s="38" t="s">
        <v>194</v>
      </c>
    </row>
    <row r="52" spans="1:10" s="41" customFormat="1" ht="56.25">
      <c r="A52" s="35" t="s">
        <v>191</v>
      </c>
      <c r="B52" s="42" t="s">
        <v>195</v>
      </c>
      <c r="C52" s="35" t="s">
        <v>196</v>
      </c>
      <c r="D52" s="36">
        <v>45973</v>
      </c>
      <c r="E52" s="40">
        <v>223328</v>
      </c>
      <c r="F52" s="43" t="s">
        <v>184</v>
      </c>
      <c r="G52" s="40">
        <v>223328</v>
      </c>
      <c r="H52" s="40">
        <f t="shared" si="0"/>
        <v>0</v>
      </c>
      <c r="I52" s="38" t="s">
        <v>18</v>
      </c>
      <c r="J52" s="38" t="s">
        <v>197</v>
      </c>
    </row>
    <row r="53" spans="1:10" s="41" customFormat="1" ht="37.5">
      <c r="A53" s="35" t="s">
        <v>45</v>
      </c>
      <c r="B53" s="42" t="s">
        <v>198</v>
      </c>
      <c r="C53" s="35" t="s">
        <v>199</v>
      </c>
      <c r="D53" s="36">
        <v>45669</v>
      </c>
      <c r="E53" s="40">
        <v>222000</v>
      </c>
      <c r="F53" s="43" t="s">
        <v>184</v>
      </c>
      <c r="G53" s="40">
        <v>222000</v>
      </c>
      <c r="H53" s="40">
        <f t="shared" si="0"/>
        <v>0</v>
      </c>
      <c r="I53" s="38" t="s">
        <v>18</v>
      </c>
      <c r="J53" s="38" t="s">
        <v>200</v>
      </c>
    </row>
    <row r="54" spans="1:10" s="41" customFormat="1" ht="37.5">
      <c r="A54" s="35" t="s">
        <v>201</v>
      </c>
      <c r="B54" s="35" t="s">
        <v>202</v>
      </c>
      <c r="C54" s="35" t="s">
        <v>203</v>
      </c>
      <c r="D54" s="36">
        <v>45967</v>
      </c>
      <c r="E54" s="40">
        <v>25740.05</v>
      </c>
      <c r="F54" s="43" t="s">
        <v>184</v>
      </c>
      <c r="G54" s="40">
        <v>25740.05</v>
      </c>
      <c r="H54" s="40">
        <f t="shared" si="0"/>
        <v>0</v>
      </c>
      <c r="I54" s="38" t="s">
        <v>18</v>
      </c>
      <c r="J54" s="38" t="s">
        <v>204</v>
      </c>
    </row>
    <row r="55" spans="1:10" s="41" customFormat="1" ht="56.25">
      <c r="A55" s="35" t="s">
        <v>205</v>
      </c>
      <c r="B55" s="35" t="s">
        <v>206</v>
      </c>
      <c r="C55" s="35" t="s">
        <v>207</v>
      </c>
      <c r="D55" s="36" t="s">
        <v>189</v>
      </c>
      <c r="E55" s="40">
        <v>199272.5</v>
      </c>
      <c r="F55" s="43" t="s">
        <v>208</v>
      </c>
      <c r="G55" s="40">
        <v>199272.5</v>
      </c>
      <c r="H55" s="40">
        <f t="shared" si="0"/>
        <v>0</v>
      </c>
      <c r="I55" s="38" t="s">
        <v>18</v>
      </c>
      <c r="J55" s="38" t="s">
        <v>209</v>
      </c>
    </row>
    <row r="56" spans="1:10" s="41" customFormat="1" ht="37.5">
      <c r="A56" s="35" t="s">
        <v>210</v>
      </c>
      <c r="B56" s="35" t="s">
        <v>211</v>
      </c>
      <c r="C56" s="35" t="s">
        <v>212</v>
      </c>
      <c r="D56" s="36">
        <v>45881</v>
      </c>
      <c r="E56" s="40">
        <v>169920</v>
      </c>
      <c r="F56" s="43" t="s">
        <v>208</v>
      </c>
      <c r="G56" s="40">
        <v>169920</v>
      </c>
      <c r="H56" s="40">
        <f t="shared" si="0"/>
        <v>0</v>
      </c>
      <c r="I56" s="38" t="s">
        <v>18</v>
      </c>
      <c r="J56" s="38" t="s">
        <v>213</v>
      </c>
    </row>
    <row r="57" spans="1:10" s="41" customFormat="1" ht="56.25">
      <c r="A57" s="35" t="s">
        <v>20</v>
      </c>
      <c r="B57" s="35" t="s">
        <v>214</v>
      </c>
      <c r="C57" s="35" t="s">
        <v>215</v>
      </c>
      <c r="D57" s="36">
        <v>45669</v>
      </c>
      <c r="E57" s="40">
        <v>1353380.87</v>
      </c>
      <c r="F57" s="43" t="s">
        <v>184</v>
      </c>
      <c r="G57" s="40">
        <v>1353380.87</v>
      </c>
      <c r="H57" s="40">
        <f t="shared" si="0"/>
        <v>0</v>
      </c>
      <c r="I57" s="38" t="s">
        <v>18</v>
      </c>
      <c r="J57" s="38" t="s">
        <v>216</v>
      </c>
    </row>
    <row r="58" spans="1:10" s="41" customFormat="1" ht="37.5">
      <c r="A58" s="35" t="s">
        <v>217</v>
      </c>
      <c r="B58" s="35" t="s">
        <v>220</v>
      </c>
      <c r="C58" s="35" t="s">
        <v>218</v>
      </c>
      <c r="D58" s="36" t="s">
        <v>189</v>
      </c>
      <c r="E58" s="40">
        <v>20573.54</v>
      </c>
      <c r="F58" s="43">
        <v>46054</v>
      </c>
      <c r="G58" s="40">
        <v>20573.54</v>
      </c>
      <c r="H58" s="40">
        <f t="shared" si="0"/>
        <v>0</v>
      </c>
      <c r="I58" s="38" t="s">
        <v>18</v>
      </c>
      <c r="J58" s="38" t="s">
        <v>219</v>
      </c>
    </row>
    <row r="59" spans="1:10" s="41" customFormat="1" ht="37.5">
      <c r="A59" s="35" t="s">
        <v>221</v>
      </c>
      <c r="B59" s="35" t="s">
        <v>222</v>
      </c>
      <c r="C59" s="35" t="s">
        <v>223</v>
      </c>
      <c r="D59" s="36" t="s">
        <v>224</v>
      </c>
      <c r="E59" s="40">
        <v>11874.03</v>
      </c>
      <c r="F59" s="43">
        <v>46054</v>
      </c>
      <c r="G59" s="40">
        <v>11874.03</v>
      </c>
      <c r="H59" s="40">
        <f t="shared" si="0"/>
        <v>0</v>
      </c>
      <c r="I59" s="38" t="s">
        <v>18</v>
      </c>
      <c r="J59" s="38" t="s">
        <v>225</v>
      </c>
    </row>
    <row r="60" spans="1:10" s="41" customFormat="1" ht="37.5">
      <c r="A60" s="35" t="s">
        <v>226</v>
      </c>
      <c r="B60" s="35" t="s">
        <v>227</v>
      </c>
      <c r="C60" s="35" t="s">
        <v>228</v>
      </c>
      <c r="D60" s="36">
        <v>45669</v>
      </c>
      <c r="E60" s="40">
        <v>180000</v>
      </c>
      <c r="F60" s="43">
        <v>46082</v>
      </c>
      <c r="G60" s="40">
        <v>180000</v>
      </c>
      <c r="H60" s="40">
        <f t="shared" si="0"/>
        <v>0</v>
      </c>
      <c r="I60" s="38" t="s">
        <v>18</v>
      </c>
      <c r="J60" s="38" t="s">
        <v>229</v>
      </c>
    </row>
    <row r="61" spans="1:10" s="41" customFormat="1" ht="32.25">
      <c r="A61" s="47" t="s">
        <v>24</v>
      </c>
      <c r="B61" s="47" t="s">
        <v>230</v>
      </c>
      <c r="C61" s="35" t="s">
        <v>231</v>
      </c>
      <c r="D61" s="36" t="s">
        <v>189</v>
      </c>
      <c r="E61" s="40">
        <v>313378.5</v>
      </c>
      <c r="F61" s="43">
        <v>46082</v>
      </c>
      <c r="G61" s="40">
        <v>313378.5</v>
      </c>
      <c r="H61" s="40">
        <f t="shared" si="0"/>
        <v>0</v>
      </c>
      <c r="I61" s="50" t="s">
        <v>18</v>
      </c>
      <c r="J61" s="50" t="s">
        <v>233</v>
      </c>
    </row>
    <row r="62" spans="1:10" s="41" customFormat="1" ht="32.25">
      <c r="A62" s="49"/>
      <c r="B62" s="49"/>
      <c r="C62" s="35" t="s">
        <v>232</v>
      </c>
      <c r="D62" s="36" t="s">
        <v>189</v>
      </c>
      <c r="E62" s="40">
        <v>796.5</v>
      </c>
      <c r="F62" s="43">
        <v>46082</v>
      </c>
      <c r="G62" s="40">
        <v>796.5</v>
      </c>
      <c r="H62" s="40">
        <f t="shared" si="0"/>
        <v>0</v>
      </c>
      <c r="I62" s="52"/>
      <c r="J62" s="52"/>
    </row>
    <row r="63" spans="1:10" s="41" customFormat="1" ht="37.5">
      <c r="A63" s="35" t="s">
        <v>234</v>
      </c>
      <c r="B63" s="35" t="s">
        <v>235</v>
      </c>
      <c r="C63" s="35" t="s">
        <v>236</v>
      </c>
      <c r="D63" s="36">
        <v>45728</v>
      </c>
      <c r="E63" s="40">
        <v>873180</v>
      </c>
      <c r="F63" s="43">
        <v>46082</v>
      </c>
      <c r="G63" s="40">
        <v>873180</v>
      </c>
      <c r="H63" s="40">
        <f t="shared" si="0"/>
        <v>0</v>
      </c>
      <c r="I63" s="38" t="s">
        <v>18</v>
      </c>
      <c r="J63" s="38" t="s">
        <v>237</v>
      </c>
    </row>
    <row r="64" spans="1:10" s="41" customFormat="1" ht="32.25">
      <c r="A64" s="47" t="s">
        <v>238</v>
      </c>
      <c r="B64" s="47" t="s">
        <v>239</v>
      </c>
      <c r="C64" s="35" t="s">
        <v>240</v>
      </c>
      <c r="D64" s="36">
        <v>45942</v>
      </c>
      <c r="E64" s="40">
        <v>1120</v>
      </c>
      <c r="F64" s="43">
        <v>46204</v>
      </c>
      <c r="G64" s="40">
        <v>1120</v>
      </c>
      <c r="H64" s="40">
        <f t="shared" si="0"/>
        <v>0</v>
      </c>
      <c r="I64" s="50" t="s">
        <v>18</v>
      </c>
      <c r="J64" s="50" t="s">
        <v>242</v>
      </c>
    </row>
    <row r="65" spans="1:10" s="41" customFormat="1" ht="32.25">
      <c r="A65" s="49"/>
      <c r="B65" s="49"/>
      <c r="C65" s="35" t="s">
        <v>241</v>
      </c>
      <c r="D65" s="36" t="s">
        <v>189</v>
      </c>
      <c r="E65" s="40">
        <v>4480</v>
      </c>
      <c r="F65" s="43">
        <v>46204</v>
      </c>
      <c r="G65" s="40">
        <v>4480</v>
      </c>
      <c r="H65" s="40">
        <f t="shared" si="0"/>
        <v>0</v>
      </c>
      <c r="I65" s="52"/>
      <c r="J65" s="52"/>
    </row>
    <row r="66" spans="1:10" s="41" customFormat="1" ht="37.5">
      <c r="A66" s="35" t="s">
        <v>243</v>
      </c>
      <c r="B66" s="35" t="s">
        <v>244</v>
      </c>
      <c r="C66" s="35" t="s">
        <v>245</v>
      </c>
      <c r="D66" s="36" t="s">
        <v>69</v>
      </c>
      <c r="E66" s="40">
        <v>136998</v>
      </c>
      <c r="F66" s="43">
        <v>46174</v>
      </c>
      <c r="G66" s="40">
        <v>136998</v>
      </c>
      <c r="H66" s="40">
        <f t="shared" si="0"/>
        <v>0</v>
      </c>
      <c r="I66" s="38" t="s">
        <v>18</v>
      </c>
      <c r="J66" s="38" t="s">
        <v>246</v>
      </c>
    </row>
    <row r="67" spans="1:10" s="41" customFormat="1" ht="56.25">
      <c r="A67" s="35" t="s">
        <v>247</v>
      </c>
      <c r="B67" s="35" t="s">
        <v>248</v>
      </c>
      <c r="C67" s="35" t="s">
        <v>249</v>
      </c>
      <c r="D67" s="36" t="s">
        <v>250</v>
      </c>
      <c r="E67" s="40">
        <v>108560</v>
      </c>
      <c r="F67" s="43">
        <v>46174</v>
      </c>
      <c r="G67" s="40">
        <v>108560</v>
      </c>
      <c r="H67" s="40">
        <f t="shared" si="0"/>
        <v>0</v>
      </c>
      <c r="I67" s="38" t="s">
        <v>18</v>
      </c>
      <c r="J67" s="38" t="s">
        <v>251</v>
      </c>
    </row>
    <row r="68" spans="1:10" s="41" customFormat="1" ht="32.25">
      <c r="A68" s="47" t="s">
        <v>252</v>
      </c>
      <c r="B68" s="47" t="s">
        <v>253</v>
      </c>
      <c r="C68" s="35" t="s">
        <v>254</v>
      </c>
      <c r="D68" s="36">
        <v>45972</v>
      </c>
      <c r="E68" s="40">
        <v>5400</v>
      </c>
      <c r="F68" s="43">
        <v>46174</v>
      </c>
      <c r="G68" s="40">
        <v>5400</v>
      </c>
      <c r="H68" s="40">
        <f t="shared" si="0"/>
        <v>0</v>
      </c>
      <c r="I68" s="50" t="s">
        <v>18</v>
      </c>
      <c r="J68" s="50" t="s">
        <v>263</v>
      </c>
    </row>
    <row r="69" spans="1:10" s="41" customFormat="1" ht="32.25">
      <c r="A69" s="48"/>
      <c r="B69" s="48"/>
      <c r="C69" s="35" t="s">
        <v>255</v>
      </c>
      <c r="D69" s="36" t="s">
        <v>261</v>
      </c>
      <c r="E69" s="40">
        <v>8100</v>
      </c>
      <c r="F69" s="43">
        <v>46174</v>
      </c>
      <c r="G69" s="40">
        <v>8100</v>
      </c>
      <c r="H69" s="40">
        <f t="shared" si="0"/>
        <v>0</v>
      </c>
      <c r="I69" s="51"/>
      <c r="J69" s="51"/>
    </row>
    <row r="70" spans="1:10" s="41" customFormat="1" ht="32.25">
      <c r="A70" s="48"/>
      <c r="B70" s="48"/>
      <c r="C70" s="35" t="s">
        <v>256</v>
      </c>
      <c r="D70" s="36">
        <v>45848</v>
      </c>
      <c r="E70" s="40">
        <v>5400</v>
      </c>
      <c r="F70" s="43">
        <v>46174</v>
      </c>
      <c r="G70" s="40">
        <v>5400</v>
      </c>
      <c r="H70" s="40">
        <f t="shared" si="0"/>
        <v>0</v>
      </c>
      <c r="I70" s="51"/>
      <c r="J70" s="51"/>
    </row>
    <row r="71" spans="1:10" s="41" customFormat="1" ht="32.25">
      <c r="A71" s="48"/>
      <c r="B71" s="48"/>
      <c r="C71" s="35" t="s">
        <v>257</v>
      </c>
      <c r="D71" s="36" t="s">
        <v>262</v>
      </c>
      <c r="E71" s="40">
        <v>4560</v>
      </c>
      <c r="F71" s="43">
        <v>46174</v>
      </c>
      <c r="G71" s="40">
        <v>4560</v>
      </c>
      <c r="H71" s="40">
        <f t="shared" si="0"/>
        <v>0</v>
      </c>
      <c r="I71" s="51"/>
      <c r="J71" s="51"/>
    </row>
    <row r="72" spans="1:10" s="41" customFormat="1" ht="32.25">
      <c r="A72" s="48"/>
      <c r="B72" s="48"/>
      <c r="C72" s="35" t="s">
        <v>258</v>
      </c>
      <c r="D72" s="36">
        <v>45972</v>
      </c>
      <c r="E72" s="40">
        <v>4680</v>
      </c>
      <c r="F72" s="43">
        <v>46174</v>
      </c>
      <c r="G72" s="40">
        <v>4680</v>
      </c>
      <c r="H72" s="40">
        <f t="shared" si="0"/>
        <v>0</v>
      </c>
      <c r="I72" s="51"/>
      <c r="J72" s="51"/>
    </row>
    <row r="73" spans="1:10" s="41" customFormat="1" ht="32.25">
      <c r="A73" s="48"/>
      <c r="B73" s="48"/>
      <c r="C73" s="35" t="s">
        <v>259</v>
      </c>
      <c r="D73" s="36">
        <v>45759</v>
      </c>
      <c r="E73" s="40">
        <v>5400</v>
      </c>
      <c r="F73" s="43">
        <v>46174</v>
      </c>
      <c r="G73" s="40">
        <v>5400</v>
      </c>
      <c r="H73" s="40">
        <f t="shared" si="0"/>
        <v>0</v>
      </c>
      <c r="I73" s="51"/>
      <c r="J73" s="51"/>
    </row>
    <row r="74" spans="1:10" s="41" customFormat="1" ht="32.25">
      <c r="A74" s="49"/>
      <c r="B74" s="49"/>
      <c r="C74" s="35" t="s">
        <v>260</v>
      </c>
      <c r="D74" s="36">
        <v>45669</v>
      </c>
      <c r="E74" s="40">
        <v>4680</v>
      </c>
      <c r="F74" s="43">
        <v>46174</v>
      </c>
      <c r="G74" s="40">
        <v>4680</v>
      </c>
      <c r="H74" s="40">
        <f t="shared" si="0"/>
        <v>0</v>
      </c>
      <c r="I74" s="52"/>
      <c r="J74" s="52"/>
    </row>
    <row r="75" spans="1:10" s="41" customFormat="1" ht="32.25">
      <c r="A75" s="35" t="s">
        <v>264</v>
      </c>
      <c r="B75" s="35" t="s">
        <v>265</v>
      </c>
      <c r="C75" s="35" t="s">
        <v>266</v>
      </c>
      <c r="D75" s="36" t="s">
        <v>69</v>
      </c>
      <c r="E75" s="40">
        <v>180540</v>
      </c>
      <c r="F75" s="43">
        <v>46143</v>
      </c>
      <c r="G75" s="40">
        <v>180540</v>
      </c>
      <c r="H75" s="40">
        <f t="shared" si="0"/>
        <v>0</v>
      </c>
      <c r="I75" s="38" t="s">
        <v>18</v>
      </c>
      <c r="J75" s="38" t="s">
        <v>267</v>
      </c>
    </row>
    <row r="76" spans="1:10" s="41" customFormat="1" ht="37.5">
      <c r="A76" s="35" t="s">
        <v>28</v>
      </c>
      <c r="B76" s="35" t="s">
        <v>268</v>
      </c>
      <c r="C76" s="35" t="s">
        <v>269</v>
      </c>
      <c r="D76" s="36" t="s">
        <v>270</v>
      </c>
      <c r="E76" s="40">
        <v>179793.53</v>
      </c>
      <c r="F76" s="43">
        <v>46204</v>
      </c>
      <c r="G76" s="40">
        <v>179793.53</v>
      </c>
      <c r="H76" s="40">
        <f t="shared" si="0"/>
        <v>0</v>
      </c>
      <c r="I76" s="38" t="s">
        <v>18</v>
      </c>
      <c r="J76" s="38" t="s">
        <v>271</v>
      </c>
    </row>
    <row r="77" spans="1:10" s="41" customFormat="1" ht="37.5">
      <c r="A77" s="35" t="s">
        <v>272</v>
      </c>
      <c r="B77" s="35" t="s">
        <v>273</v>
      </c>
      <c r="C77" s="35" t="s">
        <v>274</v>
      </c>
      <c r="D77" s="36" t="s">
        <v>275</v>
      </c>
      <c r="E77" s="40">
        <v>99978</v>
      </c>
      <c r="F77" s="43">
        <v>46204</v>
      </c>
      <c r="G77" s="40">
        <v>99978</v>
      </c>
      <c r="H77" s="40">
        <f t="shared" si="0"/>
        <v>0</v>
      </c>
      <c r="I77" s="38" t="s">
        <v>18</v>
      </c>
      <c r="J77" s="38" t="s">
        <v>276</v>
      </c>
    </row>
    <row r="78" spans="1:10" s="41" customFormat="1" ht="56.25">
      <c r="A78" s="35" t="s">
        <v>44</v>
      </c>
      <c r="B78" s="35" t="s">
        <v>277</v>
      </c>
      <c r="C78" s="35" t="s">
        <v>278</v>
      </c>
      <c r="D78" s="36" t="s">
        <v>275</v>
      </c>
      <c r="E78" s="40">
        <v>106200</v>
      </c>
      <c r="F78" s="43">
        <v>46204</v>
      </c>
      <c r="G78" s="40">
        <v>106200</v>
      </c>
      <c r="H78" s="40">
        <f t="shared" si="0"/>
        <v>0</v>
      </c>
      <c r="I78" s="38" t="s">
        <v>18</v>
      </c>
      <c r="J78" s="38" t="s">
        <v>279</v>
      </c>
    </row>
    <row r="79" spans="1:10" s="41" customFormat="1" ht="56.25">
      <c r="A79" s="35" t="s">
        <v>38</v>
      </c>
      <c r="B79" s="35" t="s">
        <v>282</v>
      </c>
      <c r="C79" s="35" t="s">
        <v>280</v>
      </c>
      <c r="D79" s="36" t="s">
        <v>275</v>
      </c>
      <c r="E79" s="40">
        <v>10030</v>
      </c>
      <c r="F79" s="43">
        <v>46204</v>
      </c>
      <c r="G79" s="40">
        <v>10030</v>
      </c>
      <c r="H79" s="40">
        <f t="shared" si="0"/>
        <v>0</v>
      </c>
      <c r="I79" s="38" t="s">
        <v>18</v>
      </c>
      <c r="J79" s="38" t="s">
        <v>281</v>
      </c>
    </row>
    <row r="80" spans="1:10" s="41" customFormat="1" ht="75">
      <c r="A80" s="35" t="s">
        <v>22</v>
      </c>
      <c r="B80" s="35" t="s">
        <v>283</v>
      </c>
      <c r="C80" s="35" t="s">
        <v>284</v>
      </c>
      <c r="D80" s="36" t="s">
        <v>250</v>
      </c>
      <c r="E80" s="40">
        <v>269936.8</v>
      </c>
      <c r="F80" s="43">
        <v>46204</v>
      </c>
      <c r="G80" s="40">
        <v>269936.8</v>
      </c>
      <c r="H80" s="40">
        <f t="shared" si="0"/>
        <v>0</v>
      </c>
      <c r="I80" s="38" t="s">
        <v>18</v>
      </c>
      <c r="J80" s="38" t="s">
        <v>285</v>
      </c>
    </row>
    <row r="81" spans="1:10" s="41" customFormat="1" ht="56.25">
      <c r="A81" s="35" t="s">
        <v>20</v>
      </c>
      <c r="B81" s="35" t="s">
        <v>286</v>
      </c>
      <c r="C81" s="35" t="s">
        <v>215</v>
      </c>
      <c r="D81" s="36">
        <v>45669</v>
      </c>
      <c r="E81" s="40">
        <v>1352999.07</v>
      </c>
      <c r="F81" s="43" t="s">
        <v>184</v>
      </c>
      <c r="G81" s="40">
        <v>1352999.07</v>
      </c>
      <c r="H81" s="40">
        <f t="shared" si="0"/>
        <v>0</v>
      </c>
      <c r="I81" s="38" t="s">
        <v>18</v>
      </c>
      <c r="J81" s="38" t="s">
        <v>287</v>
      </c>
    </row>
    <row r="82" spans="1:10" s="41" customFormat="1" ht="32.25">
      <c r="A82" s="47" t="s">
        <v>33</v>
      </c>
      <c r="B82" s="47" t="s">
        <v>288</v>
      </c>
      <c r="C82" s="35" t="s">
        <v>289</v>
      </c>
      <c r="D82" s="36" t="s">
        <v>146</v>
      </c>
      <c r="E82" s="40">
        <v>100324.25</v>
      </c>
      <c r="F82" s="43" t="s">
        <v>291</v>
      </c>
      <c r="G82" s="40">
        <v>100324.25</v>
      </c>
      <c r="H82" s="40">
        <f t="shared" si="0"/>
        <v>0</v>
      </c>
      <c r="I82" s="50" t="s">
        <v>18</v>
      </c>
      <c r="J82" s="50" t="s">
        <v>292</v>
      </c>
    </row>
    <row r="83" spans="1:10" s="41" customFormat="1" ht="32.25">
      <c r="A83" s="49"/>
      <c r="B83" s="49"/>
      <c r="C83" s="35" t="s">
        <v>290</v>
      </c>
      <c r="D83" s="36" t="s">
        <v>146</v>
      </c>
      <c r="E83" s="40">
        <v>17004</v>
      </c>
      <c r="F83" s="43" t="s">
        <v>291</v>
      </c>
      <c r="G83" s="40">
        <v>17004</v>
      </c>
      <c r="H83" s="40">
        <f t="shared" si="0"/>
        <v>0</v>
      </c>
      <c r="I83" s="52"/>
      <c r="J83" s="52"/>
    </row>
    <row r="84" spans="1:10" s="41" customFormat="1" ht="56.25">
      <c r="A84" s="35" t="s">
        <v>293</v>
      </c>
      <c r="B84" s="35" t="s">
        <v>294</v>
      </c>
      <c r="C84" s="35" t="s">
        <v>41</v>
      </c>
      <c r="D84" s="36" t="s">
        <v>250</v>
      </c>
      <c r="E84" s="40">
        <v>1864.4</v>
      </c>
      <c r="F84" s="43" t="s">
        <v>291</v>
      </c>
      <c r="G84" s="40">
        <v>1864.4</v>
      </c>
      <c r="H84" s="40">
        <f t="shared" si="0"/>
        <v>0</v>
      </c>
      <c r="I84" s="38" t="s">
        <v>18</v>
      </c>
      <c r="J84" s="38" t="s">
        <v>295</v>
      </c>
    </row>
    <row r="85" spans="1:10" s="41" customFormat="1" ht="56.25">
      <c r="A85" s="35" t="s">
        <v>296</v>
      </c>
      <c r="B85" s="35" t="s">
        <v>297</v>
      </c>
      <c r="C85" s="35" t="s">
        <v>39</v>
      </c>
      <c r="D85" s="36">
        <v>45848</v>
      </c>
      <c r="E85" s="40">
        <v>20461.2</v>
      </c>
      <c r="F85" s="43" t="s">
        <v>291</v>
      </c>
      <c r="G85" s="40">
        <v>20461.2</v>
      </c>
      <c r="H85" s="40">
        <f t="shared" si="0"/>
        <v>0</v>
      </c>
      <c r="I85" s="38" t="s">
        <v>18</v>
      </c>
      <c r="J85" s="38" t="s">
        <v>298</v>
      </c>
    </row>
    <row r="86" spans="1:10" s="41" customFormat="1" ht="75">
      <c r="A86" s="35" t="s">
        <v>299</v>
      </c>
      <c r="B86" s="35" t="s">
        <v>300</v>
      </c>
      <c r="C86" s="35" t="s">
        <v>301</v>
      </c>
      <c r="D86" s="36" t="s">
        <v>302</v>
      </c>
      <c r="E86" s="40">
        <v>1203600</v>
      </c>
      <c r="F86" s="43" t="s">
        <v>291</v>
      </c>
      <c r="G86" s="40">
        <v>1203600</v>
      </c>
      <c r="H86" s="40">
        <f t="shared" si="0"/>
        <v>0</v>
      </c>
      <c r="I86" s="38" t="s">
        <v>18</v>
      </c>
      <c r="J86" s="38" t="s">
        <v>303</v>
      </c>
    </row>
    <row r="87" spans="1:10" hidden="1">
      <c r="A87" s="62" t="s">
        <v>12</v>
      </c>
      <c r="B87" s="62"/>
      <c r="C87" s="62"/>
      <c r="D87" s="62"/>
      <c r="E87" s="62"/>
      <c r="F87" s="62"/>
      <c r="G87" s="62"/>
      <c r="H87" s="62"/>
      <c r="I87" s="62"/>
      <c r="J87" s="62"/>
    </row>
    <row r="88" spans="1:10" s="39" customFormat="1" ht="37.5">
      <c r="A88" s="35" t="s">
        <v>19</v>
      </c>
      <c r="B88" s="35" t="s">
        <v>304</v>
      </c>
      <c r="C88" s="35" t="s">
        <v>305</v>
      </c>
      <c r="D88" s="38" t="s">
        <v>43</v>
      </c>
      <c r="E88" s="40">
        <v>11252</v>
      </c>
      <c r="F88" s="43" t="s">
        <v>69</v>
      </c>
      <c r="G88" s="40">
        <v>11252</v>
      </c>
      <c r="H88" s="37">
        <f t="shared" ref="H88:H111" si="1">E88-G88</f>
        <v>0</v>
      </c>
      <c r="I88" s="38" t="s">
        <v>18</v>
      </c>
      <c r="J88" s="38" t="s">
        <v>306</v>
      </c>
    </row>
    <row r="89" spans="1:10" s="39" customFormat="1" ht="75">
      <c r="A89" s="35" t="s">
        <v>307</v>
      </c>
      <c r="B89" s="35" t="s">
        <v>308</v>
      </c>
      <c r="C89" s="35" t="s">
        <v>309</v>
      </c>
      <c r="D89" s="36">
        <v>45972</v>
      </c>
      <c r="E89" s="40">
        <v>5151633.72</v>
      </c>
      <c r="F89" s="38" t="s">
        <v>250</v>
      </c>
      <c r="G89" s="40">
        <v>5151633.72</v>
      </c>
      <c r="H89" s="37">
        <f t="shared" si="1"/>
        <v>0</v>
      </c>
      <c r="I89" s="38" t="s">
        <v>18</v>
      </c>
      <c r="J89" s="38" t="s">
        <v>310</v>
      </c>
    </row>
    <row r="90" spans="1:10" s="39" customFormat="1" ht="56.25">
      <c r="A90" s="35" t="s">
        <v>311</v>
      </c>
      <c r="B90" s="35" t="s">
        <v>312</v>
      </c>
      <c r="C90" s="35" t="s">
        <v>313</v>
      </c>
      <c r="D90" s="36">
        <v>45912</v>
      </c>
      <c r="E90" s="40">
        <v>526100</v>
      </c>
      <c r="F90" s="38" t="s">
        <v>275</v>
      </c>
      <c r="G90" s="40">
        <v>526100</v>
      </c>
      <c r="H90" s="37">
        <f t="shared" si="1"/>
        <v>0</v>
      </c>
      <c r="I90" s="38" t="s">
        <v>18</v>
      </c>
      <c r="J90" s="38" t="s">
        <v>314</v>
      </c>
    </row>
    <row r="91" spans="1:10" s="39" customFormat="1" ht="56.25">
      <c r="A91" s="35" t="s">
        <v>315</v>
      </c>
      <c r="B91" s="35" t="s">
        <v>316</v>
      </c>
      <c r="C91" s="35" t="s">
        <v>317</v>
      </c>
      <c r="D91" s="36" t="s">
        <v>189</v>
      </c>
      <c r="E91" s="40">
        <v>73600</v>
      </c>
      <c r="F91" s="36">
        <v>46054</v>
      </c>
      <c r="G91" s="40">
        <v>73600</v>
      </c>
      <c r="H91" s="37">
        <f t="shared" si="1"/>
        <v>0</v>
      </c>
      <c r="I91" s="38" t="s">
        <v>18</v>
      </c>
      <c r="J91" s="38" t="s">
        <v>318</v>
      </c>
    </row>
    <row r="92" spans="1:10" s="39" customFormat="1" ht="37.5">
      <c r="A92" s="35" t="s">
        <v>319</v>
      </c>
      <c r="B92" s="35" t="s">
        <v>320</v>
      </c>
      <c r="C92" s="35" t="s">
        <v>321</v>
      </c>
      <c r="D92" s="36" t="s">
        <v>261</v>
      </c>
      <c r="E92" s="40">
        <v>218983.67999999999</v>
      </c>
      <c r="F92" s="36">
        <v>46023</v>
      </c>
      <c r="G92" s="40">
        <v>218983.67999999999</v>
      </c>
      <c r="H92" s="37">
        <f t="shared" si="1"/>
        <v>0</v>
      </c>
      <c r="I92" s="38" t="s">
        <v>18</v>
      </c>
      <c r="J92" s="38" t="s">
        <v>322</v>
      </c>
    </row>
    <row r="93" spans="1:10" s="39" customFormat="1" ht="56.25">
      <c r="A93" s="35" t="s">
        <v>323</v>
      </c>
      <c r="B93" s="35" t="s">
        <v>324</v>
      </c>
      <c r="C93" s="44">
        <v>3274394076</v>
      </c>
      <c r="D93" s="36" t="s">
        <v>325</v>
      </c>
      <c r="E93" s="40">
        <v>146421.99</v>
      </c>
      <c r="F93" s="36">
        <v>46023</v>
      </c>
      <c r="G93" s="40">
        <v>146421.99</v>
      </c>
      <c r="H93" s="37">
        <f t="shared" si="1"/>
        <v>0</v>
      </c>
      <c r="I93" s="38" t="s">
        <v>18</v>
      </c>
      <c r="J93" s="38" t="s">
        <v>326</v>
      </c>
    </row>
    <row r="94" spans="1:10" s="39" customFormat="1" ht="37.5">
      <c r="A94" s="35" t="s">
        <v>31</v>
      </c>
      <c r="B94" s="35" t="s">
        <v>328</v>
      </c>
      <c r="C94" s="44" t="s">
        <v>327</v>
      </c>
      <c r="D94" s="36" t="s">
        <v>250</v>
      </c>
      <c r="E94" s="40">
        <v>28339.74</v>
      </c>
      <c r="F94" s="36">
        <v>46054</v>
      </c>
      <c r="G94" s="40">
        <v>28339.74</v>
      </c>
      <c r="H94" s="37">
        <f t="shared" si="1"/>
        <v>0</v>
      </c>
      <c r="I94" s="38" t="s">
        <v>18</v>
      </c>
      <c r="J94" s="38" t="s">
        <v>329</v>
      </c>
    </row>
    <row r="95" spans="1:10" s="41" customFormat="1" ht="37.5">
      <c r="A95" s="35" t="s">
        <v>330</v>
      </c>
      <c r="B95" s="35" t="s">
        <v>331</v>
      </c>
      <c r="C95" s="44" t="s">
        <v>332</v>
      </c>
      <c r="D95" s="36" t="s">
        <v>69</v>
      </c>
      <c r="E95" s="40">
        <v>1055413.4099999999</v>
      </c>
      <c r="F95" s="43">
        <v>46266</v>
      </c>
      <c r="G95" s="40">
        <v>1055413.4099999999</v>
      </c>
      <c r="H95" s="37">
        <f t="shared" si="1"/>
        <v>0</v>
      </c>
      <c r="I95" s="38" t="s">
        <v>18</v>
      </c>
      <c r="J95" s="38" t="s">
        <v>333</v>
      </c>
    </row>
    <row r="96" spans="1:10" s="41" customFormat="1" ht="36" customHeight="1">
      <c r="A96" s="47" t="s">
        <v>238</v>
      </c>
      <c r="B96" s="47" t="s">
        <v>334</v>
      </c>
      <c r="C96" s="44" t="s">
        <v>335</v>
      </c>
      <c r="D96" s="36">
        <v>45942</v>
      </c>
      <c r="E96" s="40">
        <v>248907.01</v>
      </c>
      <c r="F96" s="43">
        <v>46204</v>
      </c>
      <c r="G96" s="40">
        <v>248907.01</v>
      </c>
      <c r="H96" s="37">
        <f t="shared" si="1"/>
        <v>0</v>
      </c>
      <c r="I96" s="50" t="s">
        <v>18</v>
      </c>
      <c r="J96" s="50" t="s">
        <v>377</v>
      </c>
    </row>
    <row r="97" spans="1:10" s="41" customFormat="1" ht="38.25" customHeight="1">
      <c r="A97" s="48"/>
      <c r="B97" s="48"/>
      <c r="C97" s="44" t="s">
        <v>336</v>
      </c>
      <c r="D97" s="36">
        <v>45973</v>
      </c>
      <c r="E97" s="40">
        <v>382883.6</v>
      </c>
      <c r="F97" s="43">
        <v>46204</v>
      </c>
      <c r="G97" s="40">
        <v>382883.6</v>
      </c>
      <c r="H97" s="37">
        <f t="shared" si="1"/>
        <v>0</v>
      </c>
      <c r="I97" s="51"/>
      <c r="J97" s="51"/>
    </row>
    <row r="98" spans="1:10" s="41" customFormat="1" ht="36.75" customHeight="1">
      <c r="A98" s="49"/>
      <c r="B98" s="49"/>
      <c r="C98" s="44" t="s">
        <v>337</v>
      </c>
      <c r="D98" s="36" t="s">
        <v>224</v>
      </c>
      <c r="E98" s="40">
        <v>62699.85</v>
      </c>
      <c r="F98" s="43">
        <v>46204</v>
      </c>
      <c r="G98" s="40">
        <v>62699.85</v>
      </c>
      <c r="H98" s="37">
        <f t="shared" si="1"/>
        <v>0</v>
      </c>
      <c r="I98" s="52"/>
      <c r="J98" s="52"/>
    </row>
    <row r="99" spans="1:10" s="41" customFormat="1" ht="37.5">
      <c r="A99" s="35" t="s">
        <v>238</v>
      </c>
      <c r="B99" s="35" t="s">
        <v>339</v>
      </c>
      <c r="C99" s="44" t="s">
        <v>338</v>
      </c>
      <c r="D99" s="36">
        <v>45669</v>
      </c>
      <c r="E99" s="40">
        <v>21102.74</v>
      </c>
      <c r="F99" s="43" t="s">
        <v>302</v>
      </c>
      <c r="G99" s="40">
        <v>21102.74</v>
      </c>
      <c r="H99" s="37">
        <f t="shared" si="1"/>
        <v>0</v>
      </c>
      <c r="I99" s="38" t="s">
        <v>18</v>
      </c>
      <c r="J99" s="38" t="s">
        <v>340</v>
      </c>
    </row>
    <row r="100" spans="1:10" s="41" customFormat="1" ht="37.5">
      <c r="A100" s="35" t="s">
        <v>19</v>
      </c>
      <c r="B100" s="35" t="s">
        <v>341</v>
      </c>
      <c r="C100" s="44" t="s">
        <v>342</v>
      </c>
      <c r="D100" s="36" t="s">
        <v>96</v>
      </c>
      <c r="E100" s="40">
        <v>38837.64</v>
      </c>
      <c r="F100" s="43" t="s">
        <v>343</v>
      </c>
      <c r="G100" s="40">
        <v>38837.64</v>
      </c>
      <c r="H100" s="37">
        <f t="shared" si="1"/>
        <v>0</v>
      </c>
      <c r="I100" s="38" t="s">
        <v>18</v>
      </c>
      <c r="J100" s="38" t="s">
        <v>344</v>
      </c>
    </row>
    <row r="101" spans="1:10" s="41" customFormat="1" ht="37.5">
      <c r="A101" s="35" t="s">
        <v>19</v>
      </c>
      <c r="B101" s="35" t="s">
        <v>304</v>
      </c>
      <c r="C101" s="44" t="s">
        <v>345</v>
      </c>
      <c r="D101" s="36" t="s">
        <v>103</v>
      </c>
      <c r="E101" s="40">
        <v>11252</v>
      </c>
      <c r="F101" s="43" t="s">
        <v>343</v>
      </c>
      <c r="G101" s="40">
        <v>11252</v>
      </c>
      <c r="H101" s="37">
        <f t="shared" si="1"/>
        <v>0</v>
      </c>
      <c r="I101" s="38" t="s">
        <v>18</v>
      </c>
      <c r="J101" s="38" t="s">
        <v>346</v>
      </c>
    </row>
    <row r="102" spans="1:10" hidden="1">
      <c r="A102" s="57" t="s">
        <v>13</v>
      </c>
      <c r="B102" s="58"/>
      <c r="C102" s="58"/>
      <c r="D102" s="58"/>
      <c r="E102" s="58"/>
      <c r="F102" s="58"/>
      <c r="G102" s="58"/>
      <c r="H102" s="58"/>
      <c r="I102" s="58"/>
      <c r="J102" s="59"/>
    </row>
    <row r="103" spans="1:10" s="41" customFormat="1" ht="37.5">
      <c r="A103" s="44" t="s">
        <v>347</v>
      </c>
      <c r="B103" s="35" t="s">
        <v>348</v>
      </c>
      <c r="C103" s="44" t="s">
        <v>349</v>
      </c>
      <c r="D103" s="36" t="s">
        <v>36</v>
      </c>
      <c r="E103" s="37">
        <v>136281.15</v>
      </c>
      <c r="F103" s="43" t="s">
        <v>224</v>
      </c>
      <c r="G103" s="37">
        <v>136281.15</v>
      </c>
      <c r="H103" s="37">
        <f t="shared" si="1"/>
        <v>0</v>
      </c>
      <c r="I103" s="38" t="s">
        <v>18</v>
      </c>
      <c r="J103" s="38" t="s">
        <v>350</v>
      </c>
    </row>
    <row r="104" spans="1:10" ht="37.5">
      <c r="A104" s="44" t="s">
        <v>352</v>
      </c>
      <c r="B104" s="35" t="s">
        <v>351</v>
      </c>
      <c r="C104" s="44" t="s">
        <v>353</v>
      </c>
      <c r="D104" s="36" t="s">
        <v>36</v>
      </c>
      <c r="E104" s="37">
        <v>56640</v>
      </c>
      <c r="F104" s="43" t="s">
        <v>224</v>
      </c>
      <c r="G104" s="37">
        <v>56640</v>
      </c>
      <c r="H104" s="37">
        <f t="shared" si="1"/>
        <v>0</v>
      </c>
      <c r="I104" s="38" t="s">
        <v>18</v>
      </c>
      <c r="J104" s="38" t="s">
        <v>354</v>
      </c>
    </row>
    <row r="105" spans="1:10" s="41" customFormat="1" ht="37.5">
      <c r="A105" s="44" t="s">
        <v>355</v>
      </c>
      <c r="B105" s="35" t="s">
        <v>348</v>
      </c>
      <c r="C105" s="44" t="s">
        <v>356</v>
      </c>
      <c r="D105" s="36">
        <v>45881</v>
      </c>
      <c r="E105" s="37">
        <v>192275.07</v>
      </c>
      <c r="F105" s="43" t="s">
        <v>134</v>
      </c>
      <c r="G105" s="37">
        <v>192275.07</v>
      </c>
      <c r="H105" s="37">
        <f t="shared" si="1"/>
        <v>0</v>
      </c>
      <c r="I105" s="38" t="s">
        <v>18</v>
      </c>
      <c r="J105" s="38" t="s">
        <v>357</v>
      </c>
    </row>
    <row r="106" spans="1:10" s="41" customFormat="1" ht="37.5">
      <c r="A106" s="44" t="s">
        <v>49</v>
      </c>
      <c r="B106" s="35" t="s">
        <v>358</v>
      </c>
      <c r="C106" s="44" t="s">
        <v>55</v>
      </c>
      <c r="D106" s="36">
        <v>45912</v>
      </c>
      <c r="E106" s="37">
        <v>279331.74</v>
      </c>
      <c r="F106" s="43" t="s">
        <v>134</v>
      </c>
      <c r="G106" s="37">
        <v>279331.74</v>
      </c>
      <c r="H106" s="37">
        <f t="shared" si="1"/>
        <v>0</v>
      </c>
      <c r="I106" s="38" t="s">
        <v>18</v>
      </c>
      <c r="J106" s="38" t="s">
        <v>359</v>
      </c>
    </row>
    <row r="107" spans="1:10" s="41" customFormat="1" ht="37.5">
      <c r="A107" s="44" t="s">
        <v>49</v>
      </c>
      <c r="B107" s="35" t="s">
        <v>360</v>
      </c>
      <c r="C107" s="44" t="s">
        <v>50</v>
      </c>
      <c r="D107" s="36">
        <v>45758</v>
      </c>
      <c r="E107" s="37">
        <v>726838.89</v>
      </c>
      <c r="F107" s="43" t="s">
        <v>146</v>
      </c>
      <c r="G107" s="37">
        <v>726838.89</v>
      </c>
      <c r="H107" s="37">
        <f t="shared" si="1"/>
        <v>0</v>
      </c>
      <c r="I107" s="38" t="s">
        <v>18</v>
      </c>
      <c r="J107" s="38" t="s">
        <v>361</v>
      </c>
    </row>
    <row r="108" spans="1:10" s="41" customFormat="1" ht="56.25">
      <c r="A108" s="44" t="s">
        <v>51</v>
      </c>
      <c r="B108" s="35" t="s">
        <v>362</v>
      </c>
      <c r="C108" s="44" t="s">
        <v>363</v>
      </c>
      <c r="D108" s="36">
        <v>46003</v>
      </c>
      <c r="E108" s="37">
        <v>107790.81</v>
      </c>
      <c r="F108" s="43" t="s">
        <v>208</v>
      </c>
      <c r="G108" s="37">
        <v>107790.81</v>
      </c>
      <c r="H108" s="37">
        <f t="shared" si="1"/>
        <v>0</v>
      </c>
      <c r="I108" s="38" t="s">
        <v>18</v>
      </c>
      <c r="J108" s="38" t="s">
        <v>364</v>
      </c>
    </row>
    <row r="109" spans="1:10" s="41" customFormat="1" ht="37.5">
      <c r="A109" s="44" t="s">
        <v>366</v>
      </c>
      <c r="B109" s="35" t="s">
        <v>365</v>
      </c>
      <c r="C109" s="44" t="s">
        <v>356</v>
      </c>
      <c r="D109" s="36" t="s">
        <v>261</v>
      </c>
      <c r="E109" s="37">
        <v>10500.01</v>
      </c>
      <c r="F109" s="43">
        <v>46174</v>
      </c>
      <c r="G109" s="37">
        <v>10500.01</v>
      </c>
      <c r="H109" s="37">
        <f t="shared" si="1"/>
        <v>0</v>
      </c>
      <c r="I109" s="38" t="s">
        <v>18</v>
      </c>
      <c r="J109" s="38" t="s">
        <v>367</v>
      </c>
    </row>
    <row r="110" spans="1:10" s="41" customFormat="1" ht="56.25">
      <c r="A110" s="44" t="s">
        <v>368</v>
      </c>
      <c r="B110" s="35" t="s">
        <v>369</v>
      </c>
      <c r="C110" s="44" t="s">
        <v>370</v>
      </c>
      <c r="D110" s="36" t="s">
        <v>69</v>
      </c>
      <c r="E110" s="37">
        <v>263700.5</v>
      </c>
      <c r="F110" s="43">
        <v>45809</v>
      </c>
      <c r="G110" s="37">
        <v>263700.5</v>
      </c>
      <c r="H110" s="37">
        <f t="shared" si="1"/>
        <v>0</v>
      </c>
      <c r="I110" s="38" t="s">
        <v>18</v>
      </c>
      <c r="J110" s="38" t="s">
        <v>371</v>
      </c>
    </row>
    <row r="111" spans="1:10" s="41" customFormat="1" ht="37.5">
      <c r="A111" s="44" t="s">
        <v>372</v>
      </c>
      <c r="B111" s="35" t="s">
        <v>373</v>
      </c>
      <c r="C111" s="44" t="s">
        <v>374</v>
      </c>
      <c r="D111" s="36" t="s">
        <v>302</v>
      </c>
      <c r="E111" s="37">
        <v>292205.62</v>
      </c>
      <c r="F111" s="43" t="s">
        <v>375</v>
      </c>
      <c r="G111" s="37">
        <v>292205.62</v>
      </c>
      <c r="H111" s="37">
        <f t="shared" si="1"/>
        <v>0</v>
      </c>
      <c r="I111" s="38" t="s">
        <v>18</v>
      </c>
      <c r="J111" s="38" t="s">
        <v>376</v>
      </c>
    </row>
    <row r="112" spans="1:10">
      <c r="A112" s="15"/>
      <c r="B112" s="18"/>
      <c r="C112"/>
      <c r="D112" s="45" t="s">
        <v>14</v>
      </c>
      <c r="E112" s="45">
        <f>SUM(E12:E111)</f>
        <v>31166714.629999999</v>
      </c>
      <c r="F112" s="11"/>
      <c r="G112" s="45">
        <f>SUM(G12:G111)</f>
        <v>31166714.629999999</v>
      </c>
      <c r="H112" s="45">
        <f>SUM(H12:H103)</f>
        <v>0</v>
      </c>
      <c r="I112" s="16"/>
      <c r="J112" s="17"/>
    </row>
    <row r="113" spans="1:12">
      <c r="A113" s="15"/>
      <c r="B113" s="18"/>
      <c r="C113"/>
      <c r="D113" s="33"/>
      <c r="E113" s="33"/>
      <c r="F113" s="11"/>
      <c r="G113" s="34"/>
      <c r="H113" s="34"/>
      <c r="I113" s="16"/>
      <c r="J113" s="17"/>
    </row>
    <row r="114" spans="1:12">
      <c r="A114" s="15"/>
      <c r="B114" s="18"/>
      <c r="C114"/>
      <c r="D114" s="33"/>
      <c r="E114" s="33"/>
      <c r="F114" s="11"/>
      <c r="G114" s="33"/>
      <c r="H114" s="33"/>
      <c r="I114" s="16"/>
      <c r="J114" s="17"/>
    </row>
    <row r="115" spans="1:12">
      <c r="A115"/>
      <c r="B115" s="18"/>
      <c r="C115"/>
      <c r="D115" s="33"/>
      <c r="E115" s="33"/>
      <c r="F115" s="11"/>
      <c r="G115" s="33"/>
      <c r="H115" s="33"/>
      <c r="I115" s="16"/>
      <c r="J115" s="17"/>
    </row>
    <row r="116" spans="1:12" ht="26.25" thickBot="1">
      <c r="B116" s="1"/>
      <c r="C116"/>
      <c r="D116"/>
      <c r="E116"/>
      <c r="F116"/>
      <c r="G116" s="1"/>
      <c r="H116" s="1"/>
      <c r="I116"/>
      <c r="J116" s="19"/>
    </row>
    <row r="117" spans="1:12">
      <c r="A117" s="14"/>
      <c r="B117" s="20" t="s">
        <v>15</v>
      </c>
      <c r="C117" s="14"/>
      <c r="D117"/>
      <c r="E117"/>
      <c r="F117"/>
      <c r="G117" s="61" t="s">
        <v>16</v>
      </c>
      <c r="H117" s="61"/>
      <c r="I117" s="21"/>
      <c r="J117" s="19"/>
    </row>
    <row r="118" spans="1:12" ht="26.25" thickBot="1">
      <c r="A118"/>
      <c r="B118"/>
      <c r="C118" s="60"/>
      <c r="D118" s="60"/>
      <c r="E118" s="60"/>
      <c r="F118"/>
      <c r="G118"/>
      <c r="H118"/>
      <c r="I118"/>
      <c r="J118" s="19"/>
    </row>
    <row r="119" spans="1:12">
      <c r="A119"/>
      <c r="B119"/>
      <c r="C119"/>
      <c r="D119" s="22" t="s">
        <v>17</v>
      </c>
      <c r="E119" s="23"/>
      <c r="F119" s="23"/>
      <c r="G119"/>
      <c r="H119"/>
      <c r="I119"/>
      <c r="J119" s="19"/>
    </row>
    <row r="120" spans="1:12">
      <c r="A120" s="19"/>
      <c r="B120" s="13"/>
      <c r="C120" s="24"/>
      <c r="D120" s="19"/>
      <c r="E120" s="25"/>
      <c r="F120" s="19"/>
      <c r="G120" s="19"/>
      <c r="H120" s="26"/>
      <c r="I120" s="19"/>
      <c r="J120" s="19"/>
    </row>
    <row r="121" spans="1:12">
      <c r="A121" s="19"/>
      <c r="B121" s="13"/>
      <c r="C121" s="24"/>
      <c r="D121" s="19"/>
      <c r="E121" s="25"/>
      <c r="F121" s="19"/>
      <c r="G121" s="19"/>
      <c r="H121" s="26"/>
      <c r="I121" s="19"/>
      <c r="J121" s="19"/>
    </row>
    <row r="122" spans="1:12" s="14" customFormat="1" ht="15">
      <c r="A122" s="19"/>
      <c r="B122" s="13"/>
      <c r="C122" s="24"/>
      <c r="D122" s="19"/>
      <c r="E122" s="25"/>
      <c r="F122" s="19"/>
      <c r="G122" s="19"/>
      <c r="H122" s="26"/>
      <c r="I122" s="19"/>
      <c r="J122" s="19"/>
      <c r="K122" s="12"/>
      <c r="L122" s="13"/>
    </row>
    <row r="123" spans="1:12" s="2" customFormat="1" ht="15">
      <c r="A123" s="19"/>
      <c r="B123" s="13"/>
      <c r="C123" s="24"/>
      <c r="D123" s="19"/>
      <c r="E123" s="25"/>
      <c r="F123" s="19"/>
      <c r="G123" s="19"/>
      <c r="H123" s="26"/>
      <c r="I123" s="19"/>
      <c r="J123" s="19"/>
    </row>
    <row r="124" spans="1:12" s="2" customFormat="1" ht="15">
      <c r="A124" s="19"/>
      <c r="B124" s="13"/>
      <c r="C124" s="24"/>
      <c r="D124" s="19"/>
      <c r="E124" s="25"/>
      <c r="F124" s="19"/>
      <c r="G124" s="19"/>
      <c r="H124" s="26"/>
      <c r="I124" s="19"/>
      <c r="J124" s="19"/>
    </row>
    <row r="125" spans="1:12" s="2" customFormat="1" ht="15">
      <c r="A125" s="19"/>
      <c r="B125" s="13"/>
      <c r="C125" s="24"/>
      <c r="D125" s="19"/>
      <c r="E125" s="25"/>
      <c r="F125" s="19"/>
      <c r="G125" s="19"/>
      <c r="H125" s="26"/>
      <c r="I125" s="19"/>
      <c r="J125" s="19"/>
    </row>
    <row r="126" spans="1:12" s="2" customFormat="1" ht="15">
      <c r="A126" s="19"/>
      <c r="B126" s="13"/>
      <c r="C126" s="24"/>
      <c r="D126" s="19"/>
      <c r="E126" s="25"/>
      <c r="F126" s="19"/>
      <c r="G126" s="19"/>
      <c r="H126" s="26"/>
      <c r="I126" s="19"/>
      <c r="J126" s="19"/>
    </row>
    <row r="127" spans="1:12" s="2" customFormat="1" ht="15">
      <c r="A127" s="19"/>
      <c r="B127" s="13"/>
      <c r="C127" s="24"/>
      <c r="D127" s="19"/>
      <c r="E127" s="25"/>
      <c r="F127" s="19"/>
      <c r="G127" s="19"/>
      <c r="H127" s="26"/>
      <c r="I127" s="19"/>
      <c r="J127" s="19"/>
    </row>
    <row r="128" spans="1:12" s="2" customFormat="1" ht="15">
      <c r="A128" s="19"/>
      <c r="B128" s="13"/>
      <c r="C128" s="24"/>
      <c r="D128" s="19"/>
      <c r="E128" s="25"/>
      <c r="F128" s="19"/>
      <c r="G128" s="19"/>
      <c r="H128" s="26"/>
      <c r="I128" s="19"/>
      <c r="J128" s="19"/>
    </row>
    <row r="129" spans="1:12" s="2" customFormat="1" ht="15">
      <c r="A129" s="19"/>
      <c r="B129" s="13"/>
      <c r="C129" s="24"/>
      <c r="D129" s="19"/>
      <c r="E129" s="25"/>
      <c r="F129" s="19"/>
      <c r="G129" s="19"/>
      <c r="H129" s="26"/>
      <c r="I129" s="19"/>
      <c r="J129" s="19"/>
    </row>
    <row r="130" spans="1:12" s="2" customFormat="1" ht="15">
      <c r="A130" s="19"/>
      <c r="B130" s="13"/>
      <c r="C130" s="24"/>
      <c r="D130" s="19"/>
      <c r="E130" s="25"/>
      <c r="F130" s="19"/>
      <c r="G130" s="19"/>
      <c r="H130" s="26"/>
      <c r="I130" s="19"/>
      <c r="J130" s="19"/>
    </row>
    <row r="131" spans="1:12" s="2" customFormat="1" ht="15">
      <c r="A131" s="19"/>
      <c r="B131" s="13"/>
      <c r="C131" s="24"/>
      <c r="D131" s="19"/>
      <c r="E131" s="25"/>
      <c r="F131" s="19"/>
      <c r="G131" s="19"/>
      <c r="H131" s="26"/>
      <c r="I131" s="19"/>
      <c r="J131" s="19"/>
    </row>
    <row r="132" spans="1:12" s="2" customFormat="1" ht="15">
      <c r="A132" s="19"/>
      <c r="B132" s="13"/>
      <c r="C132" s="24"/>
      <c r="D132" s="19"/>
      <c r="E132" s="25"/>
      <c r="F132" s="19"/>
      <c r="G132" s="19"/>
      <c r="H132" s="26"/>
      <c r="I132" s="19"/>
      <c r="J132" s="19"/>
    </row>
    <row r="133" spans="1:12" s="2" customFormat="1" ht="15">
      <c r="A133" s="19"/>
      <c r="B133" s="13"/>
      <c r="C133" s="24"/>
      <c r="D133" s="19"/>
      <c r="E133" s="25"/>
      <c r="F133" s="19"/>
      <c r="G133" s="19"/>
      <c r="H133" s="26"/>
      <c r="I133" s="19"/>
      <c r="J133" s="19"/>
    </row>
    <row r="134" spans="1:12" s="2" customFormat="1" ht="15">
      <c r="A134" s="19"/>
      <c r="B134" s="13"/>
      <c r="C134" s="24"/>
      <c r="D134" s="19"/>
      <c r="E134" s="25"/>
      <c r="F134" s="19"/>
      <c r="G134" s="19"/>
      <c r="H134" s="26"/>
      <c r="I134" s="19"/>
      <c r="J134" s="19"/>
    </row>
    <row r="135" spans="1:12" s="2" customFormat="1" ht="15">
      <c r="A135" s="19"/>
      <c r="B135" s="13"/>
      <c r="C135" s="24"/>
      <c r="D135" s="19"/>
      <c r="E135" s="25"/>
      <c r="F135" s="19"/>
      <c r="G135" s="19"/>
      <c r="H135" s="26"/>
      <c r="I135" s="19"/>
      <c r="J135" s="19"/>
    </row>
    <row r="136" spans="1:12" s="2" customFormat="1">
      <c r="A136" s="10"/>
      <c r="B136" s="3"/>
      <c r="C136" s="27"/>
      <c r="D136" s="10"/>
      <c r="E136" s="28"/>
      <c r="F136" s="10"/>
      <c r="G136" s="10"/>
      <c r="H136" s="29"/>
      <c r="I136" s="10"/>
      <c r="J136" s="19"/>
    </row>
    <row r="137" spans="1:12" s="2" customFormat="1">
      <c r="A137" s="10"/>
      <c r="B137" s="3"/>
      <c r="C137" s="27"/>
      <c r="D137" s="10"/>
      <c r="E137" s="28"/>
      <c r="F137" s="10"/>
      <c r="G137" s="10"/>
      <c r="H137" s="29"/>
      <c r="I137" s="10"/>
      <c r="J137" s="19"/>
    </row>
    <row r="138" spans="1:12" s="2" customFormat="1">
      <c r="A138" s="10"/>
      <c r="B138" s="3"/>
      <c r="C138" s="27"/>
      <c r="D138" s="10"/>
      <c r="E138" s="28"/>
      <c r="F138" s="10"/>
      <c r="G138" s="10"/>
      <c r="H138" s="29"/>
      <c r="I138" s="10"/>
      <c r="J138" s="19"/>
    </row>
    <row r="139" spans="1:12" s="2" customFormat="1">
      <c r="A139" s="10"/>
      <c r="B139" s="3"/>
      <c r="C139" s="27"/>
      <c r="D139" s="10"/>
      <c r="E139" s="28"/>
      <c r="F139" s="10"/>
      <c r="G139" s="10"/>
      <c r="H139" s="19"/>
      <c r="I139" s="13"/>
      <c r="J139" s="19"/>
    </row>
    <row r="140" spans="1:12" s="2" customFormat="1">
      <c r="A140" s="10"/>
      <c r="B140" s="3"/>
      <c r="C140" s="27"/>
      <c r="D140" s="10"/>
      <c r="E140" s="28"/>
      <c r="F140" s="10"/>
      <c r="G140" s="10"/>
      <c r="H140" s="19"/>
      <c r="I140" s="13"/>
      <c r="J140" s="19"/>
    </row>
    <row r="141" spans="1:12" s="2" customFormat="1">
      <c r="A141" s="10"/>
      <c r="B141" s="3"/>
      <c r="C141" s="27"/>
      <c r="D141" s="10"/>
      <c r="E141" s="28"/>
      <c r="F141" s="10"/>
      <c r="G141" s="10"/>
      <c r="H141" s="19"/>
      <c r="I141" s="13"/>
      <c r="J141" s="19"/>
    </row>
    <row r="142" spans="1:12" s="14" customFormat="1">
      <c r="A142" s="10"/>
      <c r="B142" s="3"/>
      <c r="C142" s="27"/>
      <c r="D142" s="10"/>
      <c r="E142" s="28"/>
      <c r="F142" s="10"/>
      <c r="G142" s="10"/>
      <c r="H142" s="19"/>
      <c r="I142" s="13"/>
      <c r="J142" s="19"/>
      <c r="K142" s="12"/>
      <c r="L142" s="13"/>
    </row>
    <row r="143" spans="1:12" s="32" customFormat="1">
      <c r="A143" s="10"/>
      <c r="B143" s="3"/>
      <c r="C143" s="27"/>
      <c r="D143" s="10"/>
      <c r="E143" s="28"/>
      <c r="F143" s="10"/>
      <c r="G143" s="10"/>
      <c r="H143" s="13"/>
      <c r="I143" s="13"/>
      <c r="J143" s="19"/>
      <c r="K143" s="30"/>
      <c r="L143" s="31"/>
    </row>
    <row r="144" spans="1:12" s="32" customFormat="1">
      <c r="A144" s="10"/>
      <c r="B144" s="3"/>
      <c r="C144" s="27"/>
      <c r="D144" s="10"/>
      <c r="E144" s="28"/>
      <c r="F144" s="10"/>
      <c r="G144" s="10"/>
      <c r="H144" s="29"/>
      <c r="I144" s="10"/>
      <c r="J144" s="19"/>
      <c r="K144" s="30"/>
      <c r="L144" s="31"/>
    </row>
    <row r="145" spans="1:12" s="32" customFormat="1">
      <c r="A145" s="10"/>
      <c r="B145" s="3"/>
      <c r="C145" s="27"/>
      <c r="D145" s="10"/>
      <c r="E145" s="28"/>
      <c r="F145" s="10"/>
      <c r="G145" s="10"/>
      <c r="H145" s="29"/>
      <c r="I145" s="10"/>
      <c r="J145" s="19"/>
      <c r="K145" s="30"/>
      <c r="L145" s="31"/>
    </row>
    <row r="146" spans="1:12" s="32" customFormat="1">
      <c r="A146" s="10"/>
      <c r="B146" s="3"/>
      <c r="C146" s="27"/>
      <c r="D146" s="10"/>
      <c r="E146" s="28"/>
      <c r="F146" s="10"/>
      <c r="G146" s="10"/>
      <c r="H146" s="29"/>
      <c r="I146" s="10"/>
      <c r="J146" s="19"/>
      <c r="K146" s="30"/>
      <c r="L146" s="31"/>
    </row>
    <row r="147" spans="1:12" s="32" customFormat="1">
      <c r="A147" s="10"/>
      <c r="B147" s="3"/>
      <c r="C147" s="27"/>
      <c r="D147" s="10"/>
      <c r="E147" s="28"/>
      <c r="F147" s="10"/>
      <c r="G147" s="10"/>
      <c r="H147" s="29"/>
      <c r="I147" s="10"/>
      <c r="J147" s="10"/>
      <c r="K147" s="30"/>
      <c r="L147" s="31"/>
    </row>
    <row r="148" spans="1:12" s="32" customFormat="1">
      <c r="A148" s="10"/>
      <c r="B148" s="3"/>
      <c r="C148" s="27"/>
      <c r="D148" s="10"/>
      <c r="E148" s="28"/>
      <c r="F148" s="10"/>
      <c r="G148" s="10"/>
      <c r="H148" s="29"/>
      <c r="I148" s="10"/>
      <c r="J148" s="10"/>
      <c r="K148" s="30"/>
      <c r="L148" s="31"/>
    </row>
    <row r="149" spans="1:12" s="14" customFormat="1">
      <c r="A149" s="10"/>
      <c r="B149" s="3"/>
      <c r="C149" s="27"/>
      <c r="D149" s="10"/>
      <c r="E149" s="28"/>
      <c r="F149" s="10"/>
      <c r="G149" s="10"/>
      <c r="H149" s="29"/>
      <c r="I149" s="10"/>
      <c r="J149" s="10"/>
      <c r="K149" s="12"/>
      <c r="L149" s="13"/>
    </row>
    <row r="150" spans="1:12" s="14" customFormat="1">
      <c r="A150" s="10"/>
      <c r="B150" s="3"/>
      <c r="C150" s="27"/>
      <c r="D150" s="10"/>
      <c r="E150" s="28"/>
      <c r="F150" s="10"/>
      <c r="G150" s="10"/>
      <c r="H150" s="29"/>
      <c r="I150" s="10"/>
      <c r="J150" s="10"/>
      <c r="K150" s="12"/>
      <c r="L150" s="13"/>
    </row>
    <row r="151" spans="1:12" s="14" customFormat="1">
      <c r="A151" s="10"/>
      <c r="B151" s="3"/>
      <c r="C151" s="27"/>
      <c r="D151" s="10"/>
      <c r="E151" s="28"/>
      <c r="F151" s="10"/>
      <c r="G151" s="10"/>
      <c r="H151" s="29"/>
      <c r="I151" s="10"/>
      <c r="J151" s="10"/>
      <c r="K151" s="12"/>
      <c r="L151" s="13"/>
    </row>
    <row r="152" spans="1:12" s="14" customFormat="1">
      <c r="A152" s="10"/>
      <c r="B152" s="3"/>
      <c r="C152" s="27"/>
      <c r="D152" s="10"/>
      <c r="E152" s="28"/>
      <c r="F152" s="10"/>
      <c r="G152" s="10"/>
      <c r="H152" s="29"/>
      <c r="I152" s="10"/>
      <c r="J152" s="10"/>
      <c r="K152" s="12"/>
      <c r="L152" s="13"/>
    </row>
    <row r="153" spans="1:12" s="14" customFormat="1">
      <c r="A153" s="10"/>
      <c r="B153" s="3"/>
      <c r="C153" s="27"/>
      <c r="D153" s="10"/>
      <c r="E153" s="28"/>
      <c r="F153" s="10"/>
      <c r="G153" s="10"/>
      <c r="H153" s="29"/>
      <c r="I153" s="10"/>
      <c r="J153" s="10"/>
      <c r="K153" s="12"/>
      <c r="L153" s="13"/>
    </row>
    <row r="154" spans="1:12" s="14" customFormat="1">
      <c r="A154" s="10"/>
      <c r="B154" s="3"/>
      <c r="C154" s="27"/>
      <c r="D154" s="10"/>
      <c r="E154" s="28"/>
      <c r="F154" s="10"/>
      <c r="G154" s="10"/>
      <c r="H154" s="29"/>
      <c r="I154" s="10"/>
      <c r="J154" s="10"/>
      <c r="K154" s="12"/>
      <c r="L154" s="13"/>
    </row>
    <row r="155" spans="1:12" s="14" customFormat="1">
      <c r="A155" s="10"/>
      <c r="B155" s="3"/>
      <c r="C155" s="27"/>
      <c r="D155" s="10"/>
      <c r="E155" s="28"/>
      <c r="F155" s="10"/>
      <c r="G155" s="10"/>
      <c r="H155" s="29"/>
      <c r="I155" s="10"/>
      <c r="J155" s="10"/>
      <c r="K155" s="12"/>
      <c r="L155" s="13"/>
    </row>
    <row r="156" spans="1:12" s="14" customFormat="1">
      <c r="A156" s="10"/>
      <c r="B156" s="3"/>
      <c r="C156" s="27"/>
      <c r="D156" s="10"/>
      <c r="E156" s="28"/>
      <c r="F156" s="10"/>
      <c r="G156" s="10"/>
      <c r="H156" s="29"/>
      <c r="I156" s="10"/>
      <c r="J156" s="10"/>
      <c r="K156" s="12"/>
      <c r="L156" s="13"/>
    </row>
    <row r="157" spans="1:12" s="14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  <c r="K157" s="12"/>
      <c r="L157" s="13"/>
    </row>
    <row r="158" spans="1:12" s="14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  <c r="K158" s="12"/>
      <c r="L158" s="13"/>
    </row>
    <row r="159" spans="1:12" s="14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  <c r="K159" s="12"/>
      <c r="L159" s="13"/>
    </row>
    <row r="160" spans="1:12" s="14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  <c r="K160" s="12"/>
      <c r="L160" s="13"/>
    </row>
    <row r="161" spans="1:12" s="14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  <c r="K161" s="12"/>
      <c r="L161" s="13"/>
    </row>
    <row r="162" spans="1:12" s="14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  <c r="K162" s="12"/>
      <c r="L162" s="13"/>
    </row>
    <row r="163" spans="1:12" s="14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  <c r="K163" s="12"/>
      <c r="L163" s="13"/>
    </row>
    <row r="164" spans="1:12" s="14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  <c r="K164" s="12"/>
      <c r="L164" s="13"/>
    </row>
    <row r="165" spans="1:12" s="14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  <c r="K165" s="12"/>
      <c r="L165" s="13"/>
    </row>
    <row r="166" spans="1:12" s="14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  <c r="K166" s="12"/>
      <c r="L166" s="13"/>
    </row>
    <row r="167" spans="1:12" s="14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  <c r="K167" s="12"/>
      <c r="L167" s="13"/>
    </row>
    <row r="168" spans="1:12" s="14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  <c r="K168" s="12"/>
      <c r="L168" s="13"/>
    </row>
    <row r="169" spans="1:12" s="14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  <c r="K169" s="12"/>
      <c r="L169" s="13"/>
    </row>
    <row r="170" spans="1:12" s="14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  <c r="K170" s="12"/>
      <c r="L170" s="13"/>
    </row>
    <row r="171" spans="1:12" s="14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  <c r="K171" s="12"/>
      <c r="L171" s="13"/>
    </row>
    <row r="172" spans="1:12" s="14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  <c r="K172" s="12"/>
      <c r="L172" s="13"/>
    </row>
    <row r="173" spans="1:12" s="14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  <c r="K173" s="12"/>
      <c r="L173" s="13"/>
    </row>
    <row r="174" spans="1:12" s="14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  <c r="K174" s="12"/>
      <c r="L174" s="13"/>
    </row>
    <row r="175" spans="1:12" s="14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  <c r="K175" s="12"/>
      <c r="L175" s="13"/>
    </row>
    <row r="176" spans="1:12" s="14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  <c r="K176" s="12"/>
      <c r="L176" s="13"/>
    </row>
    <row r="177" spans="1:12" s="14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12"/>
      <c r="L177" s="13"/>
    </row>
    <row r="178" spans="1:12" s="14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12"/>
      <c r="L178" s="13"/>
    </row>
    <row r="179" spans="1:12" s="14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12"/>
      <c r="L179" s="13"/>
    </row>
    <row r="180" spans="1:12" s="14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12"/>
      <c r="L180" s="13"/>
    </row>
    <row r="181" spans="1:12" s="14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12"/>
      <c r="L181" s="13"/>
    </row>
    <row r="182" spans="1:12" s="14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12"/>
      <c r="L182" s="13"/>
    </row>
    <row r="183" spans="1:12" s="14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12"/>
      <c r="L183" s="13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  <c r="L187" s="13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2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3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3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3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3"/>
      <c r="L201" s="13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3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3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3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3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3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3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3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3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3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3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3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3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3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3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3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3"/>
      <c r="L217" s="13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3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3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3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3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3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3"/>
      <c r="L223" s="13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3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3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3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3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13"/>
      <c r="L228" s="13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3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</row>
    <row r="241" spans="1:10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</row>
    <row r="242" spans="1:10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</row>
    <row r="243" spans="1:10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</row>
    <row r="244" spans="1:10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</row>
    <row r="245" spans="1:10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</row>
    <row r="246" spans="1:10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</row>
    <row r="247" spans="1:10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</row>
    <row r="248" spans="1:10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</row>
    <row r="249" spans="1:10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</row>
    <row r="250" spans="1:10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</row>
    <row r="251" spans="1:10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</row>
    <row r="252" spans="1:10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</row>
    <row r="253" spans="1:10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</row>
    <row r="254" spans="1:10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</row>
    <row r="255" spans="1:10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</row>
    <row r="256" spans="1:10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</row>
    <row r="257" spans="1:10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</row>
    <row r="258" spans="1:10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</row>
    <row r="259" spans="1:10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</row>
    <row r="260" spans="1:10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</row>
    <row r="261" spans="1:10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</row>
    <row r="262" spans="1:10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</row>
    <row r="263" spans="1:10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</row>
    <row r="264" spans="1:10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</row>
    <row r="265" spans="1:10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</row>
    <row r="266" spans="1:10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0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0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</row>
    <row r="269" spans="1:10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</row>
    <row r="270" spans="1:10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</row>
    <row r="271" spans="1:10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</row>
  </sheetData>
  <mergeCells count="45"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102:J102"/>
    <mergeCell ref="C118:E118"/>
    <mergeCell ref="G117:H117"/>
    <mergeCell ref="A87:J87"/>
    <mergeCell ref="B22:B23"/>
    <mergeCell ref="A22:A23"/>
    <mergeCell ref="I22:I23"/>
    <mergeCell ref="J22:J23"/>
    <mergeCell ref="A45:A47"/>
    <mergeCell ref="B45:B47"/>
    <mergeCell ref="I45:I47"/>
    <mergeCell ref="J45:J47"/>
    <mergeCell ref="B61:B62"/>
    <mergeCell ref="A61:A62"/>
    <mergeCell ref="I61:I62"/>
    <mergeCell ref="J61:J62"/>
    <mergeCell ref="B64:B65"/>
    <mergeCell ref="A64:A65"/>
    <mergeCell ref="I64:I65"/>
    <mergeCell ref="J64:J65"/>
    <mergeCell ref="J96:J98"/>
    <mergeCell ref="A68:A74"/>
    <mergeCell ref="B68:B74"/>
    <mergeCell ref="I68:I74"/>
    <mergeCell ref="J68:J74"/>
    <mergeCell ref="B82:B83"/>
    <mergeCell ref="A82:A83"/>
    <mergeCell ref="J82:J83"/>
    <mergeCell ref="I82:I83"/>
    <mergeCell ref="A96:A98"/>
    <mergeCell ref="B96:B98"/>
    <mergeCell ref="I96:I98"/>
  </mergeCells>
  <phoneticPr fontId="18" type="noConversion"/>
  <pageMargins left="0.7" right="0.7" top="0.75" bottom="0.75" header="0.3" footer="0.3"/>
  <pageSetup paperSize="5" scale="4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2025-12-04T14:14:04Z</cp:lastPrinted>
  <dcterms:created xsi:type="dcterms:W3CDTF">2025-01-24T14:02:45Z</dcterms:created>
  <dcterms:modified xsi:type="dcterms:W3CDTF">2026-01-14T14:47:10Z</dcterms:modified>
</cp:coreProperties>
</file>