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CONTABILIDAD\BALANCE GENERAL\2021\OAI\Junio\"/>
    </mc:Choice>
  </mc:AlternateContent>
  <xr:revisionPtr revIDLastSave="0" documentId="13_ncr:1_{188EC388-D513-4116-A130-12AA8A3D48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022021" sheetId="1" r:id="rId1"/>
  </sheets>
  <externalReferences>
    <externalReference r:id="rId2"/>
  </externalReferences>
  <definedNames>
    <definedName name="_xlnm.Print_Area" localSheetId="0">'Balance General 022021'!$A$2:$C$45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C33" i="1"/>
  <c r="C34" i="1" s="1"/>
  <c r="C15" i="1"/>
  <c r="C17" i="1" s="1"/>
  <c r="C11" i="1"/>
  <c r="C10" i="1"/>
  <c r="C9" i="1"/>
  <c r="C28" i="1"/>
  <c r="C30" i="1" l="1"/>
  <c r="C36" i="1" s="1"/>
  <c r="C12" i="1" l="1"/>
  <c r="C1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<sst xmlns="http://schemas.openxmlformats.org/spreadsheetml/2006/main" count="31" uniqueCount="31">
  <si>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</si>
  <si>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</si>
  <si>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</si>
  <si>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</si>
  <si>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</si>
  <si>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</si>
  <si>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</si>
  <si>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 xml:space="preserve"> Pasivos no corrientes</t>
  </si>
  <si>
    <t>Total pasivos no corrientes</t>
  </si>
  <si>
    <t>Total pasivos</t>
  </si>
  <si>
    <t>Balance General</t>
  </si>
  <si>
    <t xml:space="preserve">
Inventarios </t>
  </si>
  <si>
    <t>Gastos Pagados por Anticipados</t>
  </si>
  <si>
    <t>Pasivos corrientes</t>
  </si>
  <si>
    <t>Pasivos</t>
  </si>
  <si>
    <t>Patrimonio</t>
  </si>
  <si>
    <t>Patrimonio Institucional</t>
  </si>
  <si>
    <t xml:space="preserve">Total Patrimonio </t>
  </si>
  <si>
    <t>Total Pasivos y Patrimonio</t>
  </si>
  <si>
    <t>(Valores en RD$)</t>
  </si>
  <si>
    <t>Disponibilidades</t>
  </si>
  <si>
    <t>Bienes en uso Neto</t>
  </si>
  <si>
    <t>Bienes Intangibles</t>
  </si>
  <si>
    <t>Cuentas por pagar</t>
  </si>
  <si>
    <t>Pasivos no corrientes</t>
  </si>
  <si>
    <r>
      <rPr>
        <b/>
        <sz val="12"/>
        <color theme="1"/>
        <rFont val="Calibri Light"/>
        <family val="2"/>
      </rPr>
      <t xml:space="preserve">Marleny Aristy Almonte      </t>
    </r>
    <r>
      <rPr>
        <sz val="12"/>
        <color theme="1"/>
        <rFont val="Calibri Light"/>
        <family val="2"/>
      </rPr>
      <t xml:space="preserve">                                                  </t>
    </r>
  </si>
  <si>
    <t xml:space="preserve"> Enc. Depto. Administrativo y Financiero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</si>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</sst>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1" fillId="0" borderId="1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2" xfId="0" applyNumberFormat="1" applyFont="1" applyBorder="1" applyAlignment="1">
      <alignment vertical="center"/>
    </xf>
    <xf numFmtId="4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Balance%20General%20Global%20Trabaj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Comparativo"/>
      <sheetName val="Amortización "/>
      <sheetName val="Notas 7 8 9"/>
      <sheetName val="N 10 Desp."/>
      <sheetName val="Notas 11-14"/>
      <sheetName val="Notas 15 y 16"/>
      <sheetName val="Notas 17 y 18"/>
      <sheetName val="Notas 19 y 20"/>
    </sheetNames>
    <sheetDataSet>
      <sheetData sheetId="0"/>
      <sheetData sheetId="1">
        <row r="9">
          <cell r="G9">
            <v>113930192.89999998</v>
          </cell>
        </row>
        <row r="10">
          <cell r="G10">
            <v>1649816.443856824</v>
          </cell>
        </row>
        <row r="11">
          <cell r="G11">
            <v>22423766.433055557</v>
          </cell>
        </row>
        <row r="15">
          <cell r="G15">
            <v>96469626.560000002</v>
          </cell>
        </row>
        <row r="24">
          <cell r="G24">
            <v>75862.2</v>
          </cell>
        </row>
        <row r="38">
          <cell r="G38">
            <v>234397540.14245683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2:D50"/>
  <sheetViews>
    <sheetView showGridLines="0" tabSelected="1" workbookViewId="0">
      <selection activeCell="D20" sqref="D20"/>
    </sheetView>
  </sheetViews>
  <sheetFormatPr defaultColWidth="9.125" defaultRowHeight="15.75" x14ac:dyDescent="0.25"/>
  <cols>
    <col min="1" max="1" width="38.625" style="2" customWidth="1"/>
    <col min="2" max="2" width="8.25" style="2" customWidth="1"/>
    <col min="3" max="3" width="28.25" style="2" customWidth="1"/>
    <col min="4" max="4" width="41.75" style="2" customWidth="1"/>
    <col min="5" max="16384" width="9.125" style="2"/>
  </cols>
  <sheetData>
    <row r="2" spans="1:3" x14ac:dyDescent="0.25">
      <c r="A2" s="1"/>
      <c r="B2" s="1"/>
    </row>
    <row r="3" spans="1:3" x14ac:dyDescent="0.25">
      <c r="A3" s="17" t="s">
        <v>10</v>
      </c>
      <c r="B3" s="17"/>
      <c r="C3" s="17"/>
    </row>
    <row r="4" spans="1:3" x14ac:dyDescent="0.25">
      <c r="A4" s="17" t="s">
        <v>30</v>
      </c>
      <c r="B4" s="17"/>
      <c r="C4" s="17"/>
    </row>
    <row r="5" spans="1:3" x14ac:dyDescent="0.25">
      <c r="A5" s="17" t="s">
        <v>19</v>
      </c>
      <c r="B5" s="17"/>
      <c r="C5" s="17"/>
    </row>
    <row r="6" spans="1:3" ht="9.75" customHeight="1" x14ac:dyDescent="0.25"/>
    <row r="7" spans="1:3" x14ac:dyDescent="0.25">
      <c r="A7" s="10" t="s">
        <v>0</v>
      </c>
      <c r="B7" s="10"/>
    </row>
    <row r="8" spans="1:3" x14ac:dyDescent="0.25">
      <c r="A8" s="3" t="s">
        <v>1</v>
      </c>
      <c r="B8" s="3"/>
    </row>
    <row r="9" spans="1:3" x14ac:dyDescent="0.25">
      <c r="A9" s="2" t="s">
        <v>20</v>
      </c>
      <c r="C9" s="4">
        <f>+'[1]Balance General 012021'!$G$9</f>
        <v>113930192.89999998</v>
      </c>
    </row>
    <row r="10" spans="1:3" x14ac:dyDescent="0.25">
      <c r="A10" s="2" t="s">
        <v>11</v>
      </c>
      <c r="C10" s="4">
        <f>+'[1]Balance General 012021'!$G$10</f>
        <v>1649816.443856824</v>
      </c>
    </row>
    <row r="11" spans="1:3" x14ac:dyDescent="0.25">
      <c r="A11" s="2" t="s">
        <v>12</v>
      </c>
      <c r="C11" s="4">
        <f>+'[1]Balance General 012021'!$G$11</f>
        <v>22423766.433055557</v>
      </c>
    </row>
    <row r="12" spans="1:3" ht="16.5" thickBot="1" x14ac:dyDescent="0.3">
      <c r="A12" s="3" t="s">
        <v>2</v>
      </c>
      <c r="B12" s="3"/>
      <c r="C12" s="7">
        <f>SUM(C9:C11)</f>
        <v>138003775.77691236</v>
      </c>
    </row>
    <row r="13" spans="1:3" ht="9" customHeight="1" thickTop="1" x14ac:dyDescent="0.25"/>
    <row r="14" spans="1:3" x14ac:dyDescent="0.25">
      <c r="A14" s="3" t="s">
        <v>3</v>
      </c>
      <c r="B14" s="3"/>
    </row>
    <row r="15" spans="1:3" x14ac:dyDescent="0.25">
      <c r="A15" s="2" t="s">
        <v>21</v>
      </c>
      <c r="C15" s="4">
        <f>+'[1]Balance General 012021'!$G$15</f>
        <v>96469626.560000002</v>
      </c>
    </row>
    <row r="16" spans="1:3" x14ac:dyDescent="0.25">
      <c r="A16" s="2" t="s">
        <v>22</v>
      </c>
      <c r="C16" s="8">
        <v>0</v>
      </c>
    </row>
    <row r="17" spans="1:3" ht="16.5" thickBot="1" x14ac:dyDescent="0.3">
      <c r="A17" s="3" t="s">
        <v>4</v>
      </c>
      <c r="B17" s="3"/>
      <c r="C17" s="5">
        <f>SUM(C15:C16)</f>
        <v>96469626.560000002</v>
      </c>
    </row>
    <row r="18" spans="1:3" ht="16.5" thickTop="1" x14ac:dyDescent="0.25"/>
    <row r="19" spans="1:3" ht="16.5" thickBot="1" x14ac:dyDescent="0.3">
      <c r="A19" s="3" t="s">
        <v>5</v>
      </c>
      <c r="B19" s="3"/>
      <c r="C19" s="7">
        <f>+C12+C17</f>
        <v>234473402.33691236</v>
      </c>
    </row>
    <row r="20" spans="1:3" ht="12" customHeight="1" thickTop="1" x14ac:dyDescent="0.25"/>
    <row r="21" spans="1:3" x14ac:dyDescent="0.25">
      <c r="A21" s="10" t="s">
        <v>14</v>
      </c>
      <c r="B21" s="10"/>
    </row>
    <row r="22" spans="1:3" x14ac:dyDescent="0.25">
      <c r="A22" s="3" t="s">
        <v>13</v>
      </c>
      <c r="B22" s="3"/>
      <c r="C22" s="3"/>
    </row>
    <row r="23" spans="1:3" x14ac:dyDescent="0.25">
      <c r="A23" s="2" t="s">
        <v>23</v>
      </c>
      <c r="C23" s="8">
        <f>+'[1]Balance General 012021'!$G$24</f>
        <v>75862.2</v>
      </c>
    </row>
    <row r="24" spans="1:3" ht="16.5" thickBot="1" x14ac:dyDescent="0.3">
      <c r="A24" s="3" t="s">
        <v>6</v>
      </c>
      <c r="B24" s="3"/>
      <c r="C24" s="7">
        <f>SUM(C23)</f>
        <v>75862.2</v>
      </c>
    </row>
    <row r="25" spans="1:3" ht="15" customHeight="1" thickTop="1" x14ac:dyDescent="0.25"/>
    <row r="26" spans="1:3" x14ac:dyDescent="0.25">
      <c r="A26" s="3" t="s">
        <v>7</v>
      </c>
      <c r="B26" s="3"/>
      <c r="C26" s="3"/>
    </row>
    <row r="27" spans="1:3" x14ac:dyDescent="0.25">
      <c r="A27" s="2" t="s">
        <v>24</v>
      </c>
      <c r="C27" s="4"/>
    </row>
    <row r="28" spans="1:3" x14ac:dyDescent="0.25">
      <c r="A28" s="3" t="s">
        <v>8</v>
      </c>
      <c r="B28" s="3"/>
      <c r="C28" s="6">
        <f>SUM(C27)</f>
        <v>0</v>
      </c>
    </row>
    <row r="29" spans="1:3" ht="5.25" customHeight="1" x14ac:dyDescent="0.25">
      <c r="C29" s="9"/>
    </row>
    <row r="30" spans="1:3" ht="16.5" thickBot="1" x14ac:dyDescent="0.3">
      <c r="A30" s="3" t="s">
        <v>9</v>
      </c>
      <c r="B30" s="3"/>
      <c r="C30" s="7">
        <f>+C24+C28</f>
        <v>75862.2</v>
      </c>
    </row>
    <row r="31" spans="1:3" ht="8.25" customHeight="1" thickTop="1" x14ac:dyDescent="0.25"/>
    <row r="32" spans="1:3" x14ac:dyDescent="0.25">
      <c r="A32" s="10" t="s">
        <v>15</v>
      </c>
      <c r="B32" s="10"/>
    </row>
    <row r="33" spans="1:4" x14ac:dyDescent="0.25">
      <c r="A33" s="2" t="s">
        <v>16</v>
      </c>
      <c r="C33" s="8">
        <f>+'[1]Balance General 012021'!$G$38</f>
        <v>234397540.14245683</v>
      </c>
    </row>
    <row r="34" spans="1:4" ht="16.5" thickBot="1" x14ac:dyDescent="0.3">
      <c r="A34" s="3" t="s">
        <v>17</v>
      </c>
      <c r="B34" s="3"/>
      <c r="C34" s="7">
        <f>SUM(C33)</f>
        <v>234397540.14245683</v>
      </c>
    </row>
    <row r="35" spans="1:4" ht="11.25" customHeight="1" thickTop="1" x14ac:dyDescent="0.25"/>
    <row r="36" spans="1:4" ht="16.5" thickBot="1" x14ac:dyDescent="0.3">
      <c r="A36" s="3" t="s">
        <v>18</v>
      </c>
      <c r="B36" s="3"/>
      <c r="C36" s="7">
        <f>+C30+C34</f>
        <v>234473402.34245682</v>
      </c>
      <c r="D36" s="4"/>
    </row>
    <row r="37" spans="1:4" ht="16.5" thickTop="1" x14ac:dyDescent="0.25"/>
    <row r="40" spans="1:4" ht="19.5" customHeight="1" x14ac:dyDescent="0.25"/>
    <row r="41" spans="1:4" ht="15.75" customHeight="1" x14ac:dyDescent="0.25">
      <c r="A41" s="15" t="s">
        <v>25</v>
      </c>
      <c r="B41" s="12"/>
      <c r="C41" s="15" t="s">
        <v>27</v>
      </c>
    </row>
    <row r="42" spans="1:4" ht="0.75" customHeight="1" x14ac:dyDescent="0.25">
      <c r="A42" s="16"/>
      <c r="B42" s="12"/>
      <c r="C42" s="16"/>
    </row>
    <row r="43" spans="1:4" x14ac:dyDescent="0.25">
      <c r="A43" s="13" t="s">
        <v>26</v>
      </c>
      <c r="C43" s="11" t="s">
        <v>28</v>
      </c>
    </row>
    <row r="44" spans="1:4" ht="10.5" customHeight="1" x14ac:dyDescent="0.25"/>
    <row r="45" spans="1:4" x14ac:dyDescent="0.25">
      <c r="A45" s="14" t="s">
        <v>29</v>
      </c>
      <c r="B45" s="14"/>
      <c r="C45" s="14"/>
    </row>
    <row r="50" ht="19.5" customHeight="1" x14ac:dyDescent="0.25"/>
  </sheetData>
  <mergeCells count="6">
    <mergeCell ref="A45:C45"/>
    <mergeCell ref="C41:C42"/>
    <mergeCell ref="A41:A42"/>
    <mergeCell ref="A3:C3"/>
    <mergeCell ref="A4:C4"/>
    <mergeCell ref="A5:C5"/>
  </mergeCells>
  <printOptions horizontalCentered="1" verticalCentered="1"/>
  <pageMargins left="0.7" right="0.7" top="2" bottom="1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022021</vt:lpstr>
      <vt:lpstr>'Balance General 022021'!Print_Area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Karina Elizabeth Sepulveda Ramos</cp:lastModifiedBy>
  <cp:lastPrinted>2021-07-05T18:30:26Z</cp:lastPrinted>
  <dcterms:created xsi:type="dcterms:W3CDTF">2021-03-05T12:31:55Z</dcterms:created>
  <dcterms:modified xsi:type="dcterms:W3CDTF">2021-07-05T18:30:30Z</dcterms:modified>
</cp:coreProperties>
</file>