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8_{8A54DF45-B6CB-4BFE-8F07-F7884824A539}" xr6:coauthVersionLast="47" xr6:coauthVersionMax="47" xr10:uidLastSave="{00000000-0000-0000-0000-000000000000}"/>
  <bookViews>
    <workbookView xWindow="-120" yWindow="-120" windowWidth="29040" windowHeight="15720" xr2:uid="{B60A7D60-C799-448D-8CF4-584A1137F2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G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G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<sst xmlns="http://schemas.openxmlformats.org/spreadsheetml/2006/main" count="110" uniqueCount="50">
  <si>
    <t>INVENTARIO EN ALMACEN DE MATERIALES DE ALIMENTOS &amp; BEBIDAS</t>
  </si>
  <si>
    <t xml:space="preserve"> AL CORTE TRIMESTRAL 01- ENERO AL 31 - MARZO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</si>
  <si>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</si>
  <si>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</si>
  <si>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</si>
  <si>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</si>
  <si>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</si>
  <si>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</si>
  <si>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</si>
  <si>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</si>
  <si>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01/01/2026 31/03/2026</t>
  </si>
  <si>
    <t>01/01/2026   -    31/03/2026</t>
  </si>
  <si>
    <t>FARDO</t>
  </si>
  <si>
    <t>AGUA DE BOTELLITA 16 OZ. FARDO 20/1</t>
  </si>
  <si>
    <t>UNIDAD</t>
  </si>
  <si>
    <t>AZUCAR BLANCA SOBRES 5 GRAMOS 100/1</t>
  </si>
  <si>
    <t>AZUCAR CREMA SOBRES 5 GRAMOS 100/1</t>
  </si>
  <si>
    <t>CAJA</t>
  </si>
  <si>
    <t>AZUCAR DE DIETA (SPLENDA) 200/1</t>
  </si>
  <si>
    <t>PAQUETE</t>
  </si>
  <si>
    <t>AZUCAR PARDA (CREMA) / 10 LIBRAS</t>
  </si>
  <si>
    <t>PAQ</t>
  </si>
  <si>
    <t>BARRA DE CHOCOLATE MONUMENTOS PAQ 5/1</t>
  </si>
  <si>
    <t>CACAO EN POLVO</t>
  </si>
  <si>
    <t>CAFE MOLIDO PAQ. 1/LIB</t>
  </si>
  <si>
    <t>FRASCO</t>
  </si>
  <si>
    <t>CREMORA</t>
  </si>
  <si>
    <t>CUCHARAS PLASTICAS 25/1</t>
  </si>
  <si>
    <t>CUCHILLOS PLASTICOS 25/1*</t>
  </si>
  <si>
    <t>PLATOS DESECHABLES #6 25/1</t>
  </si>
  <si>
    <t>PLATOS DESECHABLES #9 25/1</t>
  </si>
  <si>
    <t>SERVILLETA CUADRADA</t>
  </si>
  <si>
    <t>SERVILLETAS  500/1</t>
  </si>
  <si>
    <t>PALITOS P/REMOVEDOR DE CAFÉ</t>
  </si>
  <si>
    <t>TE CALIENTE SABORES VARIADOS</t>
  </si>
  <si>
    <t>TENEDOR PLASTICO 25/1</t>
  </si>
  <si>
    <t>VASOS DE CARTON #10 ONZA 50/1</t>
  </si>
  <si>
    <t>VASOS DE CARTON #4 ONZA 50/1</t>
  </si>
  <si>
    <t>VASOS DE CARTON CONICOS 200/1</t>
  </si>
  <si>
    <t>GALON</t>
  </si>
  <si>
    <t>VINAGRE BLANCO</t>
  </si>
  <si>
    <t>VAINILLA BLANCA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</si>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</sst>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9"/>
      <color indexed="8"/>
      <name val="Calibri"/>
      <family val="2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44" fontId="7" fillId="3" borderId="4" xfId="2" applyFont="1" applyFill="1" applyBorder="1" applyAlignment="1">
      <alignment horizontal="center" vertical="center" wrapText="1"/>
    </xf>
    <xf numFmtId="44" fontId="7" fillId="3" borderId="5" xfId="2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4" fontId="9" fillId="0" borderId="6" xfId="2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44" fontId="9" fillId="0" borderId="4" xfId="2" applyFont="1" applyFill="1" applyBorder="1" applyAlignment="1">
      <alignment horizontal="center" vertical="center"/>
    </xf>
    <xf numFmtId="44" fontId="9" fillId="0" borderId="7" xfId="2" applyFont="1" applyFill="1" applyBorder="1" applyAlignment="1">
      <alignment horizontal="center" vertical="center"/>
    </xf>
    <xf numFmtId="0" fontId="9" fillId="0" borderId="0" xfId="0" applyFont="1"/>
    <xf numFmtId="1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3" fontId="10" fillId="0" borderId="8" xfId="0" applyNumberFormat="1" applyFont="1" applyBorder="1" applyAlignment="1">
      <alignment horizontal="center" vertical="center"/>
    </xf>
    <xf numFmtId="43" fontId="2" fillId="0" borderId="8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3" fontId="4" fillId="3" borderId="0" xfId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12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8E5D96C2-63D4-4427-89B8-CA8037C9F762}"/>
    <cellStyle name="Moneda" xfId="2" builtinId="4"/>
    <cellStyle name="Normal" xfId="0" builtinId="0"/>
    <cellStyle name="Normal 2" xfId="3" xr:uid="{42D848A3-1B0B-4634-9A48-5C9F4DCC9871}"/>
  </cellStyles>
  <dxfs count="8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E39511-0AF8-4A9F-93B4-A3CD3145D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9DA090-FBEB-456B-AAD0-DB0D2310EEBA}" name="Tabla3389" displayName="Tabla3389" ref="G6:I29" totalsRowShown="0" headerRowDxfId="7" dataDxfId="6" totalsRowDxfId="5" headerRowBorderDxfId="3" tableBorderDxfId="4">
  <tableColumns count="3">
    <tableColumn id="4" xr3:uid="{952F6EBC-7F05-4335-80A3-061708BB3E52}" name="EXISTENCIA" dataDxfId="2" dataCellStyle="Millares"/>
    <tableColumn id="1" xr3:uid="{6652CEBB-D0B5-40D0-9C71-6F4D5F99A5A3}" name="PRECIO" dataDxfId="1"/>
    <tableColumn id="3" xr3:uid="{DC4AAD4A-857F-461A-B849-00B62EA73033}" name="TOTAL VALORES RD$" dataDxfId="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1C77-2B4E-4622-AC4B-20E63CCCFE35}">
  <dimension ref="B1:L35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1"/>
      <c r="E1" s="1"/>
      <c r="F1" s="1"/>
      <c r="G1" s="1"/>
      <c r="H1" s="1"/>
      <c r="I1" s="1"/>
    </row>
    <row r="2" spans="2:12" ht="15.75" x14ac:dyDescent="0.25">
      <c r="B2" s="1"/>
      <c r="C2" s="1"/>
      <c r="D2" s="1"/>
      <c r="E2" s="1"/>
      <c r="F2" s="1"/>
      <c r="G2" s="1"/>
      <c r="H2" s="1"/>
      <c r="I2" s="1"/>
    </row>
    <row r="3" spans="2:12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2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2" ht="16.5" thickBot="1" x14ac:dyDescent="0.3">
      <c r="B5" s="1"/>
      <c r="C5" s="1"/>
      <c r="D5" s="1"/>
      <c r="E5" s="1"/>
      <c r="F5" s="1"/>
      <c r="G5" s="4"/>
      <c r="H5" s="5"/>
      <c r="I5" s="1"/>
    </row>
    <row r="6" spans="2:12" ht="31.5" x14ac:dyDescent="0.25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9" t="s">
        <v>9</v>
      </c>
      <c r="L6" s="10"/>
    </row>
    <row r="7" spans="2:12" ht="27" x14ac:dyDescent="0.25">
      <c r="B7" s="11" t="s">
        <v>10</v>
      </c>
      <c r="C7" s="12" t="s">
        <v>11</v>
      </c>
      <c r="D7" s="13">
        <v>163</v>
      </c>
      <c r="E7" s="14" t="s">
        <v>12</v>
      </c>
      <c r="F7" s="15" t="s">
        <v>13</v>
      </c>
      <c r="G7" s="16">
        <v>10</v>
      </c>
      <c r="H7" s="17">
        <v>135</v>
      </c>
      <c r="I7" s="18">
        <f>Tabla3389[[#This Row],[EXISTENCIA]]*Tabla3389[[#This Row],[PRECIO]]</f>
        <v>1350</v>
      </c>
      <c r="L7" s="10"/>
    </row>
    <row r="8" spans="2:12" ht="27" x14ac:dyDescent="0.25">
      <c r="B8" s="11" t="s">
        <v>10</v>
      </c>
      <c r="C8" s="12" t="s">
        <v>11</v>
      </c>
      <c r="D8" s="13">
        <v>162</v>
      </c>
      <c r="E8" s="14" t="s">
        <v>14</v>
      </c>
      <c r="F8" s="15" t="s">
        <v>15</v>
      </c>
      <c r="G8" s="13">
        <v>10</v>
      </c>
      <c r="H8" s="17">
        <v>92.51</v>
      </c>
      <c r="I8" s="18">
        <f>Tabla3389[[#This Row],[EXISTENCIA]]*Tabla3389[[#This Row],[PRECIO]]</f>
        <v>925.1</v>
      </c>
      <c r="L8" s="10"/>
    </row>
    <row r="9" spans="2:12" ht="27" x14ac:dyDescent="0.25">
      <c r="B9" s="11" t="s">
        <v>10</v>
      </c>
      <c r="C9" s="12" t="s">
        <v>11</v>
      </c>
      <c r="D9" s="13">
        <v>161</v>
      </c>
      <c r="E9" s="14" t="s">
        <v>14</v>
      </c>
      <c r="F9" s="15" t="s">
        <v>16</v>
      </c>
      <c r="G9" s="16">
        <v>700</v>
      </c>
      <c r="H9" s="17">
        <v>1.1499999999999999</v>
      </c>
      <c r="I9" s="18">
        <f>Tabla3389[[#This Row],[EXISTENCIA]]*Tabla3389[[#This Row],[PRECIO]]</f>
        <v>804.99999999999989</v>
      </c>
      <c r="L9" s="10"/>
    </row>
    <row r="10" spans="2:12" ht="27" x14ac:dyDescent="0.25">
      <c r="B10" s="11" t="s">
        <v>10</v>
      </c>
      <c r="C10" s="12" t="s">
        <v>11</v>
      </c>
      <c r="D10" s="13">
        <v>160</v>
      </c>
      <c r="E10" s="14" t="s">
        <v>17</v>
      </c>
      <c r="F10" s="15" t="s">
        <v>18</v>
      </c>
      <c r="G10" s="13">
        <v>1</v>
      </c>
      <c r="H10" s="17">
        <v>190</v>
      </c>
      <c r="I10" s="18">
        <f>Tabla3389[[#This Row],[EXISTENCIA]]*Tabla3389[[#This Row],[PRECIO]]</f>
        <v>190</v>
      </c>
      <c r="L10" s="10"/>
    </row>
    <row r="11" spans="2:12" ht="27" x14ac:dyDescent="0.25">
      <c r="B11" s="11" t="s">
        <v>10</v>
      </c>
      <c r="C11" s="12" t="s">
        <v>11</v>
      </c>
      <c r="D11" s="13">
        <v>158</v>
      </c>
      <c r="E11" s="14" t="s">
        <v>19</v>
      </c>
      <c r="F11" s="15" t="s">
        <v>20</v>
      </c>
      <c r="G11" s="16">
        <v>40</v>
      </c>
      <c r="H11" s="17">
        <v>279</v>
      </c>
      <c r="I11" s="18">
        <f>Tabla3389[[#This Row],[EXISTENCIA]]*Tabla3389[[#This Row],[PRECIO]]</f>
        <v>11160</v>
      </c>
      <c r="L11" s="10"/>
    </row>
    <row r="12" spans="2:12" ht="27" x14ac:dyDescent="0.25">
      <c r="B12" s="11" t="s">
        <v>10</v>
      </c>
      <c r="C12" s="12" t="s">
        <v>11</v>
      </c>
      <c r="D12" s="13">
        <v>528</v>
      </c>
      <c r="E12" s="14" t="s">
        <v>21</v>
      </c>
      <c r="F12" s="15" t="s">
        <v>22</v>
      </c>
      <c r="G12" s="13">
        <v>16</v>
      </c>
      <c r="H12" s="17">
        <v>900</v>
      </c>
      <c r="I12" s="18">
        <f>Tabla3389[[#This Row],[EXISTENCIA]]*Tabla3389[[#This Row],[PRECIO]]</f>
        <v>14400</v>
      </c>
      <c r="L12" s="10"/>
    </row>
    <row r="13" spans="2:12" ht="27" x14ac:dyDescent="0.25">
      <c r="B13" s="11" t="s">
        <v>10</v>
      </c>
      <c r="C13" s="12" t="s">
        <v>11</v>
      </c>
      <c r="D13" s="13">
        <v>485</v>
      </c>
      <c r="E13" s="14" t="s">
        <v>14</v>
      </c>
      <c r="F13" s="15" t="s">
        <v>23</v>
      </c>
      <c r="G13" s="16">
        <v>20</v>
      </c>
      <c r="H13" s="17">
        <v>329</v>
      </c>
      <c r="I13" s="18">
        <f>Tabla3389[[#This Row],[EXISTENCIA]]*Tabla3389[[#This Row],[PRECIO]]</f>
        <v>6580</v>
      </c>
      <c r="L13" s="10"/>
    </row>
    <row r="14" spans="2:12" ht="27" x14ac:dyDescent="0.25">
      <c r="B14" s="11" t="s">
        <v>10</v>
      </c>
      <c r="C14" s="12" t="s">
        <v>11</v>
      </c>
      <c r="D14" s="13">
        <v>164</v>
      </c>
      <c r="E14" s="14" t="s">
        <v>19</v>
      </c>
      <c r="F14" s="15" t="s">
        <v>24</v>
      </c>
      <c r="G14" s="13">
        <v>63</v>
      </c>
      <c r="H14" s="17">
        <v>221.12</v>
      </c>
      <c r="I14" s="18">
        <f>Tabla3389[[#This Row],[EXISTENCIA]]*Tabla3389[[#This Row],[PRECIO]]</f>
        <v>13930.56</v>
      </c>
      <c r="L14" s="10"/>
    </row>
    <row r="15" spans="2:12" ht="27" x14ac:dyDescent="0.25">
      <c r="B15" s="11" t="s">
        <v>10</v>
      </c>
      <c r="C15" s="12" t="s">
        <v>11</v>
      </c>
      <c r="D15" s="13">
        <v>166</v>
      </c>
      <c r="E15" s="14" t="s">
        <v>25</v>
      </c>
      <c r="F15" s="15" t="s">
        <v>26</v>
      </c>
      <c r="G15" s="16">
        <v>61</v>
      </c>
      <c r="H15" s="17">
        <v>289</v>
      </c>
      <c r="I15" s="18">
        <f>Tabla3389[[#This Row],[EXISTENCIA]]*Tabla3389[[#This Row],[PRECIO]]</f>
        <v>17629</v>
      </c>
      <c r="L15" s="10"/>
    </row>
    <row r="16" spans="2:12" ht="27" x14ac:dyDescent="0.25">
      <c r="B16" s="11" t="s">
        <v>10</v>
      </c>
      <c r="C16" s="12" t="s">
        <v>11</v>
      </c>
      <c r="D16" s="13">
        <v>13</v>
      </c>
      <c r="E16" s="14" t="s">
        <v>19</v>
      </c>
      <c r="F16" s="15" t="s">
        <v>27</v>
      </c>
      <c r="G16" s="13">
        <f>286-13</f>
        <v>273</v>
      </c>
      <c r="H16" s="17">
        <v>21.36</v>
      </c>
      <c r="I16" s="18">
        <f>Tabla3389[[#This Row],[EXISTENCIA]]*Tabla3389[[#This Row],[PRECIO]]</f>
        <v>5831.28</v>
      </c>
      <c r="L16" s="10"/>
    </row>
    <row r="17" spans="2:12" ht="27" x14ac:dyDescent="0.25">
      <c r="B17" s="11" t="s">
        <v>10</v>
      </c>
      <c r="C17" s="12" t="s">
        <v>11</v>
      </c>
      <c r="D17" s="13">
        <v>12</v>
      </c>
      <c r="E17" s="14" t="s">
        <v>19</v>
      </c>
      <c r="F17" s="15" t="s">
        <v>28</v>
      </c>
      <c r="G17" s="16">
        <v>50</v>
      </c>
      <c r="H17" s="17">
        <v>25.2</v>
      </c>
      <c r="I17" s="18">
        <f>Tabla3389[[#This Row],[EXISTENCIA]]*Tabla3389[[#This Row],[PRECIO]]</f>
        <v>1260</v>
      </c>
      <c r="L17" s="10"/>
    </row>
    <row r="18" spans="2:12" ht="27" x14ac:dyDescent="0.25">
      <c r="B18" s="11" t="s">
        <v>10</v>
      </c>
      <c r="C18" s="12" t="s">
        <v>11</v>
      </c>
      <c r="D18" s="13">
        <v>30</v>
      </c>
      <c r="E18" s="14" t="s">
        <v>19</v>
      </c>
      <c r="F18" s="15" t="s">
        <v>29</v>
      </c>
      <c r="G18" s="19">
        <v>334</v>
      </c>
      <c r="H18" s="17">
        <v>44.49</v>
      </c>
      <c r="I18" s="18">
        <f>Tabla3389[[#This Row],[EXISTENCIA]]*Tabla3389[[#This Row],[PRECIO]]</f>
        <v>14859.66</v>
      </c>
      <c r="L18" s="10"/>
    </row>
    <row r="19" spans="2:12" ht="27" x14ac:dyDescent="0.25">
      <c r="B19" s="11" t="s">
        <v>10</v>
      </c>
      <c r="C19" s="12" t="s">
        <v>11</v>
      </c>
      <c r="D19" s="13">
        <v>31</v>
      </c>
      <c r="E19" s="14" t="s">
        <v>19</v>
      </c>
      <c r="F19" s="15" t="s">
        <v>30</v>
      </c>
      <c r="G19" s="20">
        <v>33</v>
      </c>
      <c r="H19" s="17">
        <v>57</v>
      </c>
      <c r="I19" s="18">
        <f>Tabla3389[[#This Row],[EXISTENCIA]]*Tabla3389[[#This Row],[PRECIO]]</f>
        <v>1881</v>
      </c>
      <c r="L19" s="10"/>
    </row>
    <row r="20" spans="2:12" ht="27" x14ac:dyDescent="0.25">
      <c r="B20" s="11" t="s">
        <v>10</v>
      </c>
      <c r="C20" s="12" t="s">
        <v>11</v>
      </c>
      <c r="D20" s="13">
        <v>319</v>
      </c>
      <c r="E20" s="14" t="s">
        <v>19</v>
      </c>
      <c r="F20" s="15" t="s">
        <v>31</v>
      </c>
      <c r="G20" s="19">
        <v>275</v>
      </c>
      <c r="H20" s="17">
        <v>115.63</v>
      </c>
      <c r="I20" s="18">
        <f>Tabla3389[[#This Row],[EXISTENCIA]]*Tabla3389[[#This Row],[PRECIO]]</f>
        <v>31798.25</v>
      </c>
    </row>
    <row r="21" spans="2:12" ht="27" x14ac:dyDescent="0.25">
      <c r="B21" s="11" t="s">
        <v>10</v>
      </c>
      <c r="C21" s="12" t="s">
        <v>11</v>
      </c>
      <c r="D21" s="13">
        <v>33</v>
      </c>
      <c r="E21" s="14" t="s">
        <v>12</v>
      </c>
      <c r="F21" s="15" t="s">
        <v>32</v>
      </c>
      <c r="G21" s="20">
        <v>43</v>
      </c>
      <c r="H21" s="17">
        <v>2275</v>
      </c>
      <c r="I21" s="18">
        <f>Tabla3389[[#This Row],[EXISTENCIA]]*Tabla3389[[#This Row],[PRECIO]]</f>
        <v>97825</v>
      </c>
    </row>
    <row r="22" spans="2:12" ht="27" x14ac:dyDescent="0.25">
      <c r="B22" s="11" t="s">
        <v>10</v>
      </c>
      <c r="C22" s="12" t="s">
        <v>11</v>
      </c>
      <c r="D22" s="13">
        <v>423</v>
      </c>
      <c r="E22" s="14" t="s">
        <v>17</v>
      </c>
      <c r="F22" s="15" t="s">
        <v>33</v>
      </c>
      <c r="G22" s="13">
        <v>3</v>
      </c>
      <c r="H22" s="17">
        <v>990</v>
      </c>
      <c r="I22" s="21">
        <f>Tabla3389[[#This Row],[EXISTENCIA]]*Tabla3389[[#This Row],[PRECIO]]</f>
        <v>2970</v>
      </c>
    </row>
    <row r="23" spans="2:12" ht="27" x14ac:dyDescent="0.25">
      <c r="B23" s="11" t="s">
        <v>10</v>
      </c>
      <c r="C23" s="12" t="s">
        <v>11</v>
      </c>
      <c r="D23" s="13">
        <v>168</v>
      </c>
      <c r="E23" s="14" t="s">
        <v>17</v>
      </c>
      <c r="F23" s="15" t="s">
        <v>34</v>
      </c>
      <c r="G23" s="16">
        <v>697</v>
      </c>
      <c r="H23" s="17">
        <v>125</v>
      </c>
      <c r="I23" s="18">
        <f>Tabla3389[[#This Row],[EXISTENCIA]]*Tabla3389[[#This Row],[PRECIO]]</f>
        <v>87125</v>
      </c>
    </row>
    <row r="24" spans="2:12" ht="27" x14ac:dyDescent="0.25">
      <c r="B24" s="11" t="s">
        <v>10</v>
      </c>
      <c r="C24" s="12" t="s">
        <v>11</v>
      </c>
      <c r="D24" s="13">
        <v>11</v>
      </c>
      <c r="E24" s="14" t="s">
        <v>19</v>
      </c>
      <c r="F24" s="15" t="s">
        <v>35</v>
      </c>
      <c r="G24" s="13">
        <v>351</v>
      </c>
      <c r="H24" s="17">
        <v>23</v>
      </c>
      <c r="I24" s="18">
        <f>Tabla3389[[#This Row],[EXISTENCIA]]*Tabla3389[[#This Row],[PRECIO]]</f>
        <v>8073</v>
      </c>
    </row>
    <row r="25" spans="2:12" ht="27" x14ac:dyDescent="0.25">
      <c r="B25" s="11" t="s">
        <v>10</v>
      </c>
      <c r="C25" s="12" t="s">
        <v>11</v>
      </c>
      <c r="D25" s="13">
        <v>44</v>
      </c>
      <c r="E25" s="14" t="s">
        <v>19</v>
      </c>
      <c r="F25" s="15" t="s">
        <v>36</v>
      </c>
      <c r="G25" s="20">
        <v>97</v>
      </c>
      <c r="H25" s="17">
        <v>96.76</v>
      </c>
      <c r="I25" s="18">
        <f>Tabla3389[[#This Row],[EXISTENCIA]]*Tabla3389[[#This Row],[PRECIO]]</f>
        <v>9385.7200000000012</v>
      </c>
    </row>
    <row r="26" spans="2:12" ht="27" x14ac:dyDescent="0.25">
      <c r="B26" s="11" t="s">
        <v>10</v>
      </c>
      <c r="C26" s="12" t="s">
        <v>11</v>
      </c>
      <c r="D26" s="13">
        <v>45</v>
      </c>
      <c r="E26" s="14" t="s">
        <v>19</v>
      </c>
      <c r="F26" s="15" t="s">
        <v>37</v>
      </c>
      <c r="G26" s="19">
        <v>124</v>
      </c>
      <c r="H26" s="17">
        <v>43.66</v>
      </c>
      <c r="I26" s="18">
        <f>Tabla3389[[#This Row],[EXISTENCIA]]*Tabla3389[[#This Row],[PRECIO]]</f>
        <v>5413.8399999999992</v>
      </c>
    </row>
    <row r="27" spans="2:12" ht="27" x14ac:dyDescent="0.25">
      <c r="B27" s="11" t="s">
        <v>10</v>
      </c>
      <c r="C27" s="12" t="s">
        <v>11</v>
      </c>
      <c r="D27" s="13">
        <v>40</v>
      </c>
      <c r="E27" s="14" t="s">
        <v>19</v>
      </c>
      <c r="F27" s="15" t="s">
        <v>38</v>
      </c>
      <c r="G27" s="16">
        <v>104</v>
      </c>
      <c r="H27" s="17">
        <v>149.5</v>
      </c>
      <c r="I27" s="18">
        <f>Tabla3389[[#This Row],[EXISTENCIA]]*Tabla3389[[#This Row],[PRECIO]]</f>
        <v>15548</v>
      </c>
    </row>
    <row r="28" spans="2:12" ht="27" x14ac:dyDescent="0.25">
      <c r="B28" s="11" t="s">
        <v>10</v>
      </c>
      <c r="C28" s="12" t="s">
        <v>11</v>
      </c>
      <c r="D28" s="13">
        <v>530</v>
      </c>
      <c r="E28" s="14" t="s">
        <v>39</v>
      </c>
      <c r="F28" s="15" t="s">
        <v>40</v>
      </c>
      <c r="G28" s="13">
        <v>5</v>
      </c>
      <c r="H28" s="17">
        <v>215</v>
      </c>
      <c r="I28" s="18">
        <f>Tabla3389[[#This Row],[EXISTENCIA]]*Tabla3389[[#This Row],[PRECIO]]</f>
        <v>1075</v>
      </c>
    </row>
    <row r="29" spans="2:12" ht="27" x14ac:dyDescent="0.25">
      <c r="B29" s="11" t="s">
        <v>10</v>
      </c>
      <c r="C29" s="12" t="s">
        <v>11</v>
      </c>
      <c r="D29" s="13">
        <v>531</v>
      </c>
      <c r="E29" s="14" t="s">
        <v>39</v>
      </c>
      <c r="F29" s="15" t="s">
        <v>41</v>
      </c>
      <c r="G29" s="16">
        <v>11</v>
      </c>
      <c r="H29" s="17">
        <v>260</v>
      </c>
      <c r="I29" s="22">
        <f>Tabla3389[[#This Row],[EXISTENCIA]]*Tabla3389[[#This Row],[PRECIO]]</f>
        <v>2860</v>
      </c>
    </row>
    <row r="30" spans="2:12" x14ac:dyDescent="0.25">
      <c r="B30" s="23"/>
      <c r="C30" s="23"/>
      <c r="D30" s="24"/>
      <c r="E30" s="25"/>
      <c r="F30" s="25"/>
      <c r="G30" s="26">
        <f>SUBTOTAL(109,Tabla3389[EXISTENCIA])</f>
        <v>3321</v>
      </c>
      <c r="H30" s="27" t="s">
        <v>42</v>
      </c>
      <c r="I30" s="28">
        <f>SUBTOTAL(109,Tabla3389[TOTAL VALORES RD$])</f>
        <v>352875.41</v>
      </c>
    </row>
    <row r="31" spans="2:12" ht="15.75" x14ac:dyDescent="0.25">
      <c r="D31" s="29"/>
      <c r="E31" s="30"/>
      <c r="F31" s="30"/>
      <c r="G31" s="31"/>
      <c r="H31" s="32"/>
      <c r="I31" s="33"/>
    </row>
    <row r="32" spans="2:12" ht="15.75" x14ac:dyDescent="0.25">
      <c r="B32" s="34" t="s">
        <v>43</v>
      </c>
      <c r="C32" s="35"/>
      <c r="F32" s="36" t="s">
        <v>44</v>
      </c>
      <c r="H32" s="37"/>
    </row>
    <row r="33" spans="2:8" ht="15.75" x14ac:dyDescent="0.25">
      <c r="B33" s="38"/>
      <c r="C33" s="35" t="s">
        <v>45</v>
      </c>
      <c r="F33" s="39" t="s">
        <v>46</v>
      </c>
      <c r="H33" s="37"/>
    </row>
    <row r="34" spans="2:8" ht="15.75" x14ac:dyDescent="0.25">
      <c r="B34" s="38"/>
      <c r="C34" s="35" t="s">
        <v>47</v>
      </c>
      <c r="F34" s="40" t="s">
        <v>48</v>
      </c>
      <c r="H34" s="37"/>
    </row>
    <row r="35" spans="2:8" ht="15.75" x14ac:dyDescent="0.25">
      <c r="B35" s="38"/>
      <c r="C35" s="35" t="s">
        <v>49</v>
      </c>
      <c r="D35" s="35"/>
      <c r="E35" s="40"/>
      <c r="F35" s="41"/>
      <c r="H35" s="37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2026-04-13T15:37:12Z</dcterms:created>
  <dcterms:modified xsi:type="dcterms:W3CDTF">2026-04-13T15:37:41Z</dcterms:modified>
</cp:coreProperties>
</file>