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san\uaf\FINANZAS\PEDRO RAMIREZ-CONTABILIDAD\INFORMES RAI\RAI-2026\ENERO\"/>
    </mc:Choice>
  </mc:AlternateContent>
  <xr:revisionPtr revIDLastSave="0" documentId="13_ncr:1_{CE331D79-FDE2-4237-92B8-0633A1B19B2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ENERO" sheetId="1" r:id="rId1"/>
  </sheets>
  <definedNames>
    <definedName name="_xlnm.Print_Area" localSheetId="0">ENERO!$A$1:$D$48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37" i="1" l="1"/>
  <c r="C15" i="1"/>
  <c r="C20" i="1"/>
  <c r="C27" i="1" l="1"/>
  <c r="C33" i="1" s="1"/>
  <c r="C39" i="1" s="1"/>
  <c r="C22" i="1" l="1"/>
</calcChain>
</file>

<file path=xl/sharedStrings.xml><?xml version="1.0" encoding="utf-8"?>
<sst xmlns="http://schemas.openxmlformats.org/spreadsheetml/2006/main" count="32" uniqueCount="32">
  <si>
    <t>Balance General</t>
  </si>
  <si>
    <t>(Valores en RD$)</t>
  </si>
  <si>
    <t>Activos</t>
  </si>
  <si>
    <t>Activos corrientes</t>
  </si>
  <si>
    <t>Disponibilidades</t>
  </si>
  <si>
    <t>Cuenta por Cobrar a corto plazo</t>
  </si>
  <si>
    <t xml:space="preserve">
Inventarios </t>
  </si>
  <si>
    <t>Gastos Pagados por Anticipados</t>
  </si>
  <si>
    <t>Total activos corrientes</t>
  </si>
  <si>
    <t>Activos no corrientes</t>
  </si>
  <si>
    <t>Bienes en uso Neto</t>
  </si>
  <si>
    <t>Bienes Intangibles</t>
  </si>
  <si>
    <t>Total activos no corrientes</t>
  </si>
  <si>
    <t>Total activos</t>
  </si>
  <si>
    <t>Pasivos</t>
  </si>
  <si>
    <t>Pasivos corrientes</t>
  </si>
  <si>
    <t>Cuentas por pagar</t>
  </si>
  <si>
    <t>Total pasivos corrientes</t>
  </si>
  <si>
    <t xml:space="preserve"> Pasivos no corrientes</t>
  </si>
  <si>
    <t>Pasivos no corrientes</t>
  </si>
  <si>
    <t>Total pasivos no corrientes</t>
  </si>
  <si>
    <t>Total pasivos</t>
  </si>
  <si>
    <t>Patrimonio</t>
  </si>
  <si>
    <t>Patrimonio Institucional</t>
  </si>
  <si>
    <t xml:space="preserve">Total Patrimonio </t>
  </si>
  <si>
    <t>Total Pasivos y Patrimonio</t>
  </si>
  <si>
    <r>
      <rPr>
        <b/>
        <sz val="12"/>
        <color theme="1"/>
        <rFont val="Calibri Light"/>
        <family val="2"/>
      </rPr>
      <t xml:space="preserve">Nota: </t>
    </r>
    <r>
      <rPr>
        <sz val="12"/>
        <color theme="1"/>
        <rFont val="Calibri Light"/>
        <family val="2"/>
      </rPr>
      <t>El Balance General está preparado en base a la ejecución presupuestaria.</t>
    </r>
  </si>
  <si>
    <t xml:space="preserve">Pedro Ramirez </t>
  </si>
  <si>
    <t xml:space="preserve">Enc. Div. Contabilidad </t>
  </si>
  <si>
    <t xml:space="preserve">Carlos Castellanos </t>
  </si>
  <si>
    <t>Dir. Administrativo y Financiero</t>
  </si>
  <si>
    <t>Al 31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</si>
</sst>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u/>
      <sz val="12"/>
      <color theme="1"/>
      <name val="Calibri Light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43" fontId="1" fillId="2" borderId="0" xfId="0" applyNumberFormat="1" applyFont="1" applyFill="1" applyAlignment="1">
      <alignment vertical="center"/>
    </xf>
    <xf numFmtId="43" fontId="2" fillId="2" borderId="1" xfId="0" applyNumberFormat="1" applyFont="1" applyFill="1" applyBorder="1" applyAlignment="1">
      <alignment vertical="center"/>
    </xf>
    <xf numFmtId="43" fontId="2" fillId="2" borderId="2" xfId="0" applyNumberFormat="1" applyFont="1" applyFill="1" applyBorder="1" applyAlignment="1">
      <alignment vertical="center"/>
    </xf>
    <xf numFmtId="43" fontId="1" fillId="2" borderId="3" xfId="0" applyNumberFormat="1" applyFont="1" applyFill="1" applyBorder="1" applyAlignment="1">
      <alignment vertical="center"/>
    </xf>
    <xf numFmtId="43" fontId="2" fillId="2" borderId="0" xfId="0" applyNumberFormat="1" applyFont="1" applyFill="1" applyAlignment="1">
      <alignment vertical="center"/>
    </xf>
    <xf numFmtId="0" fontId="1" fillId="2" borderId="3" xfId="0" applyFont="1" applyFill="1" applyBorder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43" fontId="0" fillId="2" borderId="0" xfId="0" applyNumberFormat="1" applyFill="1"/>
    <xf numFmtId="0" fontId="1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center" vertical="center"/>
    </xf>
    <xf numFmtId="0" fontId="2" fillId="2" borderId="4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1876425</xdr:colOff>
      <xdr:row>1</xdr:row>
      <xdr:rowOff>9525</xdr:rowOff>
    </xdr:from>
    <xdr:to>
      <xdr:col>2</xdr:col>
      <xdr:colOff>647700</xdr:colOff>
      <xdr:row>4</xdr:row>
      <xdr:rowOff>187325</xdr:rowOff>
    </xdr:to>
    <xdr:pic>
      <xdr:nvPicPr>
        <xdr:cNvPr id="2" name="Picture 1" descr="Logo, company name&#10;&#10;Description automatically generated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0800000" flipH="1" flipV="1">
          <a:off x="1876425" y="200025"/>
          <a:ext cx="2952750" cy="768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E52"/>
  <sheetViews>
    <sheetView tabSelected="1" zoomScaleNormal="100" workbookViewId="0">
      <selection activeCell="C42" sqref="C42"/>
    </sheetView>
  </sheetViews>
  <sheetFormatPr baseColWidth="10" defaultColWidth="9" defaultRowHeight="15" x14ac:dyDescent="0.25"/>
  <cols>
    <col min="1" max="1" width="29.28515625" style="1" customWidth="1"/>
    <col min="2" max="2" width="33.42578125" style="1" customWidth="1"/>
    <col min="3" max="3" width="36.28515625" style="1" customWidth="1"/>
    <col min="4" max="4" width="5" style="1" customWidth="1"/>
    <col min="5" max="5" width="15.140625" style="1" bestFit="1" customWidth="1"/>
    <col min="6" max="16384" width="9" style="1"/>
  </cols>
  <sheetData>
    <row r="3" spans="1:5" ht="15.75" x14ac:dyDescent="0.25">
      <c r="A3" s="2"/>
      <c r="B3" s="2"/>
      <c r="C3" s="2"/>
    </row>
    <row r="4" spans="1:5" ht="15.75" x14ac:dyDescent="0.25">
      <c r="A4" s="3"/>
      <c r="B4" s="3"/>
      <c r="C4" s="2"/>
    </row>
    <row r="5" spans="1:5" ht="15.75" x14ac:dyDescent="0.25">
      <c r="A5" s="16" t="s">
        <v>0</v>
      </c>
      <c r="B5" s="16"/>
      <c r="C5" s="16"/>
    </row>
    <row r="6" spans="1:5" ht="15.75" x14ac:dyDescent="0.25">
      <c r="A6" s="16" t="s">
        <v>31</v>
      </c>
      <c r="B6" s="16"/>
      <c r="C6" s="16"/>
    </row>
    <row r="7" spans="1:5" ht="15.75" x14ac:dyDescent="0.25">
      <c r="A7" s="16" t="s">
        <v>1</v>
      </c>
      <c r="B7" s="16"/>
      <c r="C7" s="16"/>
    </row>
    <row r="8" spans="1:5" ht="15.75" x14ac:dyDescent="0.25">
      <c r="A8" s="2"/>
      <c r="B8" s="2"/>
      <c r="C8" s="2"/>
    </row>
    <row r="9" spans="1:5" ht="15.75" x14ac:dyDescent="0.25">
      <c r="A9" s="4" t="s">
        <v>2</v>
      </c>
      <c r="B9" s="4"/>
      <c r="C9" s="2"/>
    </row>
    <row r="10" spans="1:5" ht="15.75" x14ac:dyDescent="0.25">
      <c r="A10" s="5" t="s">
        <v>3</v>
      </c>
      <c r="B10" s="5"/>
      <c r="C10" s="2"/>
    </row>
    <row r="11" spans="1:5" ht="15.75" x14ac:dyDescent="0.25">
      <c r="A11" s="2" t="s">
        <v>4</v>
      </c>
      <c r="B11" s="2"/>
      <c r="C11" s="6">
        <v>75632606.560000002</v>
      </c>
    </row>
    <row r="12" spans="1:5" ht="15.75" x14ac:dyDescent="0.25">
      <c r="A12" s="2" t="s">
        <v>5</v>
      </c>
      <c r="B12" s="2"/>
      <c r="C12" s="6">
        <v>1784536.28</v>
      </c>
    </row>
    <row r="13" spans="1:5" ht="15.75" x14ac:dyDescent="0.25">
      <c r="A13" s="2" t="s">
        <v>6</v>
      </c>
      <c r="B13" s="2"/>
      <c r="C13" s="6">
        <v>6185087.7199999997</v>
      </c>
      <c r="E13" s="14"/>
    </row>
    <row r="14" spans="1:5" ht="15.75" x14ac:dyDescent="0.25">
      <c r="A14" s="2" t="s">
        <v>7</v>
      </c>
      <c r="B14" s="2"/>
      <c r="C14" s="6">
        <v>10647600.65</v>
      </c>
    </row>
    <row r="15" spans="1:5" ht="16.5" thickBot="1" x14ac:dyDescent="0.3">
      <c r="A15" s="5" t="s">
        <v>8</v>
      </c>
      <c r="B15" s="5"/>
      <c r="C15" s="7">
        <f>SUM(C11:C14)</f>
        <v>94249831.210000008</v>
      </c>
    </row>
    <row r="16" spans="1:5" ht="16.5" thickTop="1" x14ac:dyDescent="0.25">
      <c r="A16" s="2"/>
      <c r="B16" s="2"/>
      <c r="C16" s="2"/>
    </row>
    <row r="17" spans="1:3" ht="15.75" x14ac:dyDescent="0.25">
      <c r="A17" s="5" t="s">
        <v>9</v>
      </c>
      <c r="B17" s="5"/>
      <c r="C17" s="2"/>
    </row>
    <row r="18" spans="1:3" ht="15.75" x14ac:dyDescent="0.25">
      <c r="A18" s="2" t="s">
        <v>10</v>
      </c>
      <c r="B18" s="2"/>
      <c r="C18" s="6">
        <v>187441991.18000001</v>
      </c>
    </row>
    <row r="19" spans="1:3" ht="15.75" x14ac:dyDescent="0.25">
      <c r="A19" s="2" t="s">
        <v>11</v>
      </c>
      <c r="B19" s="2"/>
      <c r="C19" s="6">
        <v>40141191.490000002</v>
      </c>
    </row>
    <row r="20" spans="1:3" ht="16.5" thickBot="1" x14ac:dyDescent="0.3">
      <c r="A20" s="5" t="s">
        <v>12</v>
      </c>
      <c r="B20" s="5"/>
      <c r="C20" s="8">
        <f>SUM(C18:C19)</f>
        <v>227583182.67000002</v>
      </c>
    </row>
    <row r="21" spans="1:3" ht="16.5" thickTop="1" x14ac:dyDescent="0.25">
      <c r="A21" s="2"/>
      <c r="B21" s="2"/>
      <c r="C21" s="2"/>
    </row>
    <row r="22" spans="1:3" ht="16.5" thickBot="1" x14ac:dyDescent="0.3">
      <c r="A22" s="5" t="s">
        <v>13</v>
      </c>
      <c r="B22" s="5"/>
      <c r="C22" s="7">
        <f>+C15+C20</f>
        <v>321833013.88</v>
      </c>
    </row>
    <row r="23" spans="1:3" ht="16.5" thickTop="1" x14ac:dyDescent="0.25">
      <c r="A23" s="2"/>
      <c r="B23" s="2"/>
      <c r="C23" s="2"/>
    </row>
    <row r="24" spans="1:3" ht="15.75" x14ac:dyDescent="0.25">
      <c r="A24" s="4" t="s">
        <v>14</v>
      </c>
      <c r="B24" s="4"/>
      <c r="C24" s="2"/>
    </row>
    <row r="25" spans="1:3" ht="15.75" x14ac:dyDescent="0.25">
      <c r="A25" s="5" t="s">
        <v>15</v>
      </c>
      <c r="B25" s="5"/>
      <c r="C25" s="5"/>
    </row>
    <row r="26" spans="1:3" ht="15.75" x14ac:dyDescent="0.25">
      <c r="A26" s="2" t="s">
        <v>16</v>
      </c>
      <c r="B26" s="2"/>
      <c r="C26" s="9">
        <v>3084111.08</v>
      </c>
    </row>
    <row r="27" spans="1:3" ht="16.5" thickBot="1" x14ac:dyDescent="0.3">
      <c r="A27" s="5" t="s">
        <v>17</v>
      </c>
      <c r="B27" s="5"/>
      <c r="C27" s="7">
        <f>SUM(C26)</f>
        <v>3084111.08</v>
      </c>
    </row>
    <row r="28" spans="1:3" ht="16.5" thickTop="1" x14ac:dyDescent="0.25">
      <c r="A28" s="2"/>
      <c r="B28" s="2"/>
      <c r="C28" s="2"/>
    </row>
    <row r="29" spans="1:3" ht="15.75" x14ac:dyDescent="0.25">
      <c r="A29" s="5" t="s">
        <v>18</v>
      </c>
      <c r="B29" s="5"/>
      <c r="C29" s="5"/>
    </row>
    <row r="30" spans="1:3" ht="15.75" x14ac:dyDescent="0.25">
      <c r="A30" s="2" t="s">
        <v>19</v>
      </c>
      <c r="B30" s="2"/>
      <c r="C30" s="6">
        <v>0</v>
      </c>
    </row>
    <row r="31" spans="1:3" ht="15.75" x14ac:dyDescent="0.25">
      <c r="A31" s="5" t="s">
        <v>20</v>
      </c>
      <c r="B31" s="5"/>
      <c r="C31" s="10">
        <v>0</v>
      </c>
    </row>
    <row r="32" spans="1:3" ht="15.75" x14ac:dyDescent="0.25">
      <c r="A32" s="2"/>
      <c r="B32" s="2"/>
      <c r="C32" s="11"/>
    </row>
    <row r="33" spans="1:5" ht="16.5" thickBot="1" x14ac:dyDescent="0.3">
      <c r="A33" s="5" t="s">
        <v>21</v>
      </c>
      <c r="B33" s="5"/>
      <c r="C33" s="7">
        <f>+C27+C31</f>
        <v>3084111.08</v>
      </c>
    </row>
    <row r="34" spans="1:5" ht="16.5" thickTop="1" x14ac:dyDescent="0.25">
      <c r="A34" s="2"/>
      <c r="B34" s="2"/>
      <c r="C34" s="2"/>
    </row>
    <row r="35" spans="1:5" ht="15.75" x14ac:dyDescent="0.25">
      <c r="A35" s="4" t="s">
        <v>22</v>
      </c>
      <c r="B35" s="4"/>
      <c r="C35" s="2"/>
    </row>
    <row r="36" spans="1:5" ht="15.75" x14ac:dyDescent="0.25">
      <c r="A36" s="2" t="s">
        <v>23</v>
      </c>
      <c r="B36" s="2"/>
      <c r="C36" s="9">
        <v>318748902.80000001</v>
      </c>
      <c r="E36" s="14"/>
    </row>
    <row r="37" spans="1:5" ht="16.5" thickBot="1" x14ac:dyDescent="0.3">
      <c r="A37" s="5" t="s">
        <v>24</v>
      </c>
      <c r="B37" s="5"/>
      <c r="C37" s="7">
        <f>+C36</f>
        <v>318748902.80000001</v>
      </c>
    </row>
    <row r="38" spans="1:5" ht="16.5" thickTop="1" x14ac:dyDescent="0.25">
      <c r="A38" s="2"/>
      <c r="B38" s="2"/>
      <c r="C38" s="2"/>
      <c r="E38" s="14"/>
    </row>
    <row r="39" spans="1:5" ht="16.5" thickBot="1" x14ac:dyDescent="0.3">
      <c r="A39" s="5" t="s">
        <v>25</v>
      </c>
      <c r="B39" s="5"/>
      <c r="C39" s="7">
        <f>+C33+C37</f>
        <v>321833013.88</v>
      </c>
    </row>
    <row r="40" spans="1:5" ht="16.5" thickTop="1" x14ac:dyDescent="0.25">
      <c r="A40" s="2"/>
      <c r="B40" s="2"/>
      <c r="C40" s="6"/>
    </row>
    <row r="41" spans="1:5" ht="15.75" x14ac:dyDescent="0.25">
      <c r="A41" s="2"/>
      <c r="B41" s="2"/>
      <c r="C41" s="6"/>
    </row>
    <row r="42" spans="1:5" ht="15.75" x14ac:dyDescent="0.25">
      <c r="A42" s="2"/>
      <c r="B42" s="2"/>
      <c r="C42" s="6"/>
    </row>
    <row r="43" spans="1:5" ht="15.75" x14ac:dyDescent="0.25">
      <c r="A43" s="2"/>
      <c r="B43" s="2"/>
      <c r="C43" s="2"/>
    </row>
    <row r="44" spans="1:5" ht="15.75" x14ac:dyDescent="0.25">
      <c r="A44" s="17" t="s">
        <v>27</v>
      </c>
      <c r="B44" s="12"/>
      <c r="C44" s="17" t="s">
        <v>29</v>
      </c>
    </row>
    <row r="45" spans="1:5" ht="15.75" x14ac:dyDescent="0.25">
      <c r="A45" s="18"/>
      <c r="B45" s="12"/>
      <c r="C45" s="18"/>
    </row>
    <row r="46" spans="1:5" ht="15.75" x14ac:dyDescent="0.25">
      <c r="A46" s="13" t="s">
        <v>28</v>
      </c>
      <c r="B46" s="2"/>
      <c r="C46" s="13" t="s">
        <v>30</v>
      </c>
    </row>
    <row r="47" spans="1:5" ht="15.75" x14ac:dyDescent="0.25">
      <c r="A47" s="2"/>
      <c r="B47" s="2"/>
      <c r="C47" s="2"/>
    </row>
    <row r="48" spans="1:5" ht="15.75" x14ac:dyDescent="0.25">
      <c r="A48" s="2"/>
      <c r="B48" s="2"/>
      <c r="C48" s="2"/>
    </row>
    <row r="52" spans="1:3" ht="15.75" x14ac:dyDescent="0.25">
      <c r="A52" s="15" t="s">
        <v>26</v>
      </c>
      <c r="B52" s="15"/>
      <c r="C52" s="15"/>
    </row>
  </sheetData>
  <mergeCells count="6">
    <mergeCell ref="A52:C52"/>
    <mergeCell ref="A5:C5"/>
    <mergeCell ref="A6:C6"/>
    <mergeCell ref="A7:C7"/>
    <mergeCell ref="C44:C45"/>
    <mergeCell ref="A44:A45"/>
  </mergeCells>
  <pageMargins left="1.299212598425197" right="0.70866141732283472" top="0.74803149606299213" bottom="0.7480314960629921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</vt:lpstr>
      <vt:lpstr>ENERO!Área_de_impresión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 Rafael Castellanos Otaño</dc:creator>
  <cp:lastModifiedBy>Pedro Valentín Ramírez Pérez</cp:lastModifiedBy>
  <cp:lastPrinted>2025-11-19T20:42:21Z</cp:lastPrinted>
  <dcterms:created xsi:type="dcterms:W3CDTF">2021-11-04T19:43:45Z</dcterms:created>
  <dcterms:modified xsi:type="dcterms:W3CDTF">2026-02-10T15:28:56Z</dcterms:modified>
</cp:coreProperties>
</file>